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C:\Users\paranza\Desktop\CONTROL INTERNO 2023\AUDITORIA CONTRALORIA 2022\respuesta requerimiento 1\"/>
    </mc:Choice>
  </mc:AlternateContent>
  <xr:revisionPtr revIDLastSave="0" documentId="8_{2328A912-926E-4684-B6E7-03AB5E1B78F4}" xr6:coauthVersionLast="47" xr6:coauthVersionMax="47" xr10:uidLastSave="{00000000-0000-0000-0000-000000000000}"/>
  <bookViews>
    <workbookView xWindow="-120" yWindow="-120" windowWidth="24240" windowHeight="13140" tabRatio="952" xr2:uid="{00000000-000D-0000-FFFF-FFFF00000000}"/>
  </bookViews>
  <sheets>
    <sheet name="2021" sheetId="1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4" l="1"/>
  <c r="E23" i="14"/>
  <c r="E20" i="14"/>
  <c r="E21" i="14"/>
  <c r="B349" i="14" l="1"/>
  <c r="C349" i="14"/>
  <c r="D349" i="14"/>
  <c r="E349" i="14"/>
  <c r="B350" i="14"/>
  <c r="C350" i="14"/>
  <c r="D350" i="14"/>
  <c r="E350" i="14"/>
  <c r="B351" i="14"/>
  <c r="C351" i="14"/>
  <c r="D351" i="14"/>
  <c r="E351" i="14"/>
  <c r="B352" i="14"/>
  <c r="C352" i="14"/>
  <c r="D352" i="14"/>
  <c r="E352" i="14"/>
  <c r="B353" i="14"/>
  <c r="C353" i="14"/>
  <c r="D353" i="14"/>
  <c r="E353" i="14"/>
  <c r="B354" i="14"/>
  <c r="C354" i="14"/>
  <c r="D354" i="14"/>
  <c r="E354" i="14"/>
  <c r="B355" i="14"/>
  <c r="C355" i="14"/>
  <c r="D355" i="14"/>
  <c r="E355" i="14"/>
  <c r="B356" i="14"/>
  <c r="C356" i="14"/>
  <c r="D356" i="14"/>
  <c r="E356" i="14"/>
  <c r="B357" i="14"/>
  <c r="C357" i="14"/>
  <c r="D357" i="14"/>
  <c r="E357" i="14"/>
  <c r="B358" i="14"/>
  <c r="C358" i="14"/>
  <c r="D358" i="14"/>
  <c r="E358" i="14"/>
  <c r="B359" i="14"/>
  <c r="C359" i="14"/>
  <c r="D359" i="14"/>
  <c r="E359" i="14"/>
  <c r="B360" i="14"/>
  <c r="C360" i="14"/>
  <c r="D360" i="14"/>
  <c r="E360" i="14"/>
  <c r="B361" i="14"/>
  <c r="C361" i="14"/>
  <c r="D361" i="14"/>
  <c r="E361" i="14"/>
  <c r="B362" i="14"/>
  <c r="C362" i="14"/>
  <c r="D362" i="14"/>
  <c r="E362" i="14"/>
  <c r="B363" i="14"/>
  <c r="C363" i="14"/>
  <c r="D363" i="14"/>
  <c r="E363" i="14"/>
  <c r="B364" i="14"/>
  <c r="C364" i="14"/>
  <c r="D364" i="14"/>
  <c r="E364" i="14"/>
  <c r="B365" i="14"/>
  <c r="C365" i="14"/>
  <c r="D365" i="14"/>
  <c r="E365" i="14"/>
  <c r="B366" i="14"/>
  <c r="C366" i="14"/>
  <c r="D366" i="14"/>
  <c r="E366" i="14"/>
  <c r="B367" i="14"/>
  <c r="C367" i="14"/>
  <c r="D367" i="14"/>
  <c r="E367" i="14"/>
  <c r="B368" i="14"/>
  <c r="C368" i="14"/>
  <c r="D368" i="14"/>
  <c r="E368" i="14"/>
  <c r="B369" i="14"/>
  <c r="C369" i="14"/>
  <c r="D369" i="14"/>
  <c r="E369" i="14"/>
  <c r="B370" i="14"/>
  <c r="C370" i="14"/>
  <c r="D370" i="14"/>
  <c r="E370" i="14"/>
  <c r="B371" i="14"/>
  <c r="C371" i="14"/>
  <c r="D371" i="14"/>
  <c r="E371" i="14"/>
  <c r="B372" i="14"/>
  <c r="C372" i="14"/>
  <c r="D372" i="14"/>
  <c r="E372" i="14"/>
  <c r="B373" i="14"/>
  <c r="C373" i="14"/>
  <c r="D373" i="14"/>
  <c r="E373" i="14"/>
  <c r="B374" i="14"/>
  <c r="C374" i="14"/>
  <c r="D374" i="14"/>
  <c r="E374" i="14"/>
  <c r="B375" i="14"/>
  <c r="C375" i="14"/>
  <c r="D375" i="14"/>
  <c r="E375" i="14"/>
  <c r="B376" i="14"/>
  <c r="C376" i="14"/>
  <c r="D376" i="14"/>
  <c r="E376" i="14"/>
  <c r="B377" i="14"/>
  <c r="C377" i="14"/>
  <c r="D377" i="14"/>
  <c r="E377" i="14"/>
  <c r="B378" i="14"/>
  <c r="C378" i="14"/>
  <c r="D378" i="14"/>
  <c r="E378" i="14"/>
  <c r="B379" i="14"/>
  <c r="C379" i="14"/>
  <c r="D379" i="14"/>
  <c r="E379" i="14"/>
  <c r="B380" i="14"/>
  <c r="C380" i="14"/>
  <c r="D380" i="14"/>
  <c r="E380" i="14"/>
  <c r="B381" i="14"/>
  <c r="C381" i="14"/>
  <c r="D381" i="14"/>
  <c r="E381" i="14"/>
  <c r="B382" i="14"/>
  <c r="C382" i="14"/>
  <c r="D382" i="14"/>
  <c r="E382" i="14"/>
  <c r="B383" i="14"/>
  <c r="C383" i="14"/>
  <c r="D383" i="14"/>
  <c r="E383" i="14"/>
  <c r="B384" i="14"/>
  <c r="C384" i="14"/>
  <c r="D384" i="14"/>
  <c r="E384" i="14"/>
  <c r="B385" i="14"/>
  <c r="C385" i="14"/>
  <c r="D385" i="14"/>
  <c r="E385" i="14"/>
  <c r="B386" i="14"/>
  <c r="C386" i="14"/>
  <c r="D386" i="14"/>
  <c r="E386" i="14"/>
  <c r="B387" i="14"/>
  <c r="C387" i="14"/>
  <c r="D387" i="14"/>
  <c r="E387" i="14"/>
  <c r="B388" i="14"/>
  <c r="C388" i="14"/>
  <c r="D388" i="14"/>
  <c r="E388" i="14"/>
  <c r="B389" i="14"/>
  <c r="C389" i="14"/>
  <c r="D389" i="14"/>
  <c r="E389" i="14"/>
  <c r="B390" i="14"/>
  <c r="C390" i="14"/>
  <c r="D390" i="14"/>
  <c r="E390" i="14"/>
  <c r="B391" i="14"/>
  <c r="C391" i="14"/>
  <c r="D391" i="14"/>
  <c r="E391" i="14"/>
  <c r="B392" i="14"/>
  <c r="C392" i="14"/>
  <c r="D392" i="14"/>
  <c r="E392" i="14"/>
  <c r="B393" i="14"/>
  <c r="C393" i="14"/>
  <c r="D393" i="14"/>
  <c r="E393" i="14"/>
  <c r="B394" i="14"/>
  <c r="C394" i="14"/>
  <c r="D394" i="14"/>
  <c r="E394" i="14"/>
  <c r="B395" i="14"/>
  <c r="C395" i="14"/>
  <c r="D395" i="14"/>
  <c r="E395" i="14"/>
  <c r="B396" i="14"/>
  <c r="C396" i="14"/>
  <c r="D396" i="14"/>
  <c r="E396" i="14"/>
  <c r="B397" i="14"/>
  <c r="C397" i="14"/>
  <c r="D397" i="14"/>
  <c r="E397" i="14"/>
  <c r="B398" i="14"/>
  <c r="C398" i="14"/>
  <c r="D398" i="14"/>
  <c r="E398" i="14"/>
  <c r="B399" i="14"/>
  <c r="C399" i="14"/>
  <c r="D399" i="14"/>
  <c r="E399" i="14"/>
  <c r="B400" i="14"/>
  <c r="C400" i="14"/>
  <c r="D400" i="14"/>
  <c r="E400" i="14"/>
  <c r="B401" i="14"/>
  <c r="C401" i="14"/>
  <c r="D401" i="14"/>
  <c r="E401" i="14"/>
  <c r="B402" i="14"/>
  <c r="C402" i="14"/>
  <c r="D402" i="14"/>
  <c r="E402" i="14"/>
  <c r="B403" i="14"/>
  <c r="C403" i="14"/>
  <c r="D403" i="14"/>
  <c r="E403" i="14"/>
  <c r="B404" i="14"/>
  <c r="C404" i="14"/>
  <c r="D404" i="14"/>
  <c r="E404" i="14"/>
  <c r="B405" i="14"/>
  <c r="C405" i="14"/>
  <c r="D405" i="14"/>
  <c r="E405" i="14"/>
  <c r="B406" i="14"/>
  <c r="C406" i="14"/>
  <c r="D406" i="14"/>
  <c r="E406" i="14"/>
  <c r="B407" i="14"/>
  <c r="C407" i="14"/>
  <c r="D407" i="14"/>
  <c r="E407" i="14"/>
  <c r="B408" i="14"/>
  <c r="C408" i="14"/>
  <c r="D408" i="14"/>
  <c r="E408" i="14"/>
  <c r="B409" i="14"/>
  <c r="C409" i="14"/>
  <c r="D409" i="14"/>
  <c r="E409" i="14"/>
  <c r="B410" i="14"/>
  <c r="C410" i="14"/>
  <c r="D410" i="14"/>
  <c r="E410" i="14"/>
  <c r="B411" i="14"/>
  <c r="C411" i="14"/>
  <c r="D411" i="14"/>
  <c r="E411" i="14"/>
  <c r="B412" i="14"/>
  <c r="C412" i="14"/>
  <c r="D412" i="14"/>
  <c r="E412" i="14"/>
  <c r="B413" i="14"/>
  <c r="C413" i="14"/>
  <c r="D413" i="14"/>
  <c r="E413" i="14"/>
  <c r="B414" i="14"/>
  <c r="C414" i="14"/>
  <c r="D414" i="14"/>
  <c r="E414" i="14"/>
  <c r="B415" i="14"/>
  <c r="C415" i="14"/>
  <c r="D415" i="14"/>
  <c r="E415" i="14"/>
  <c r="B416" i="14"/>
  <c r="C416" i="14"/>
  <c r="D416" i="14"/>
  <c r="E416" i="14"/>
  <c r="B417" i="14"/>
  <c r="C417" i="14"/>
  <c r="D417" i="14"/>
  <c r="E417" i="14"/>
  <c r="B418" i="14"/>
  <c r="C418" i="14"/>
  <c r="D418" i="14"/>
  <c r="E418" i="14"/>
  <c r="B419" i="14"/>
  <c r="C419" i="14"/>
  <c r="D419" i="14"/>
  <c r="E419" i="14"/>
  <c r="B420" i="14"/>
  <c r="C420" i="14"/>
  <c r="D420" i="14"/>
  <c r="E420" i="14"/>
  <c r="B421" i="14"/>
  <c r="C421" i="14"/>
  <c r="D421" i="14"/>
  <c r="E421" i="14"/>
  <c r="B422" i="14"/>
  <c r="C422" i="14"/>
  <c r="D422" i="14"/>
  <c r="E422" i="14"/>
  <c r="B423" i="14"/>
  <c r="C423" i="14"/>
  <c r="D423" i="14"/>
  <c r="E423" i="14"/>
  <c r="B424" i="14"/>
  <c r="C424" i="14"/>
  <c r="D424" i="14"/>
  <c r="E424" i="14"/>
  <c r="B425" i="14"/>
  <c r="C425" i="14"/>
  <c r="D425" i="14"/>
  <c r="E425" i="14"/>
  <c r="B426" i="14"/>
  <c r="C426" i="14"/>
  <c r="D426" i="14"/>
  <c r="E426" i="14"/>
  <c r="B427" i="14"/>
  <c r="C427" i="14"/>
  <c r="D427" i="14"/>
  <c r="E427" i="14"/>
  <c r="B428" i="14"/>
  <c r="C428" i="14"/>
  <c r="D428" i="14"/>
  <c r="E428" i="14"/>
  <c r="B429" i="14"/>
  <c r="C429" i="14"/>
  <c r="D429" i="14"/>
  <c r="E429" i="14"/>
  <c r="B430" i="14"/>
  <c r="C430" i="14"/>
  <c r="D430" i="14"/>
  <c r="E430" i="14"/>
  <c r="B431" i="14"/>
  <c r="C431" i="14"/>
  <c r="D431" i="14"/>
  <c r="E431" i="14"/>
  <c r="B432" i="14"/>
  <c r="C432" i="14"/>
  <c r="D432" i="14"/>
  <c r="E432" i="14"/>
  <c r="B433" i="14"/>
  <c r="C433" i="14"/>
  <c r="D433" i="14"/>
  <c r="E433" i="14"/>
  <c r="B434" i="14"/>
  <c r="C434" i="14"/>
  <c r="D434" i="14"/>
  <c r="E434" i="14"/>
  <c r="B435" i="14"/>
  <c r="C435" i="14"/>
  <c r="D435" i="14"/>
  <c r="E435" i="14"/>
  <c r="B436" i="14"/>
  <c r="C436" i="14"/>
  <c r="D436" i="14"/>
  <c r="E436" i="14"/>
  <c r="B437" i="14"/>
  <c r="C437" i="14"/>
  <c r="D437" i="14"/>
  <c r="E437" i="14"/>
  <c r="B438" i="14"/>
  <c r="C438" i="14"/>
  <c r="D438" i="14"/>
  <c r="E438" i="14"/>
  <c r="B439" i="14"/>
  <c r="C439" i="14"/>
  <c r="D439" i="14"/>
  <c r="E439" i="14"/>
  <c r="B440" i="14"/>
  <c r="C440" i="14"/>
  <c r="D440" i="14"/>
  <c r="E440" i="14"/>
  <c r="B441" i="14"/>
  <c r="C441" i="14"/>
  <c r="D441" i="14"/>
  <c r="E441" i="14"/>
  <c r="B442" i="14"/>
  <c r="C442" i="14"/>
  <c r="D442" i="14"/>
  <c r="E442" i="14"/>
  <c r="B443" i="14"/>
  <c r="C443" i="14"/>
  <c r="D443" i="14"/>
  <c r="E443" i="14"/>
  <c r="B444" i="14"/>
  <c r="C444" i="14"/>
  <c r="D444" i="14"/>
  <c r="E444" i="14"/>
  <c r="B445" i="14"/>
  <c r="C445" i="14"/>
  <c r="D445" i="14"/>
  <c r="E445" i="14"/>
  <c r="B446" i="14"/>
  <c r="C446" i="14"/>
  <c r="D446" i="14"/>
  <c r="E446" i="14"/>
  <c r="B447" i="14"/>
  <c r="C447" i="14"/>
  <c r="D447" i="14"/>
  <c r="E447" i="14"/>
  <c r="B448" i="14"/>
  <c r="C448" i="14"/>
  <c r="D448" i="14"/>
  <c r="E448" i="14"/>
  <c r="B449" i="14"/>
  <c r="C449" i="14"/>
  <c r="D449" i="14"/>
  <c r="B329" i="14"/>
  <c r="C329" i="14"/>
  <c r="D329" i="14"/>
  <c r="E329" i="14"/>
  <c r="B330" i="14"/>
  <c r="C330" i="14"/>
  <c r="D330" i="14"/>
  <c r="E330" i="14"/>
  <c r="B331" i="14"/>
  <c r="C331" i="14"/>
  <c r="D331" i="14"/>
  <c r="E331" i="14"/>
  <c r="B332" i="14"/>
  <c r="C332" i="14"/>
  <c r="D332" i="14"/>
  <c r="E332" i="14"/>
  <c r="C333" i="14"/>
  <c r="D333" i="14"/>
  <c r="E333" i="14"/>
  <c r="B334" i="14"/>
  <c r="C334" i="14"/>
  <c r="D334" i="14"/>
  <c r="E334" i="14"/>
  <c r="C335" i="14"/>
  <c r="D335" i="14"/>
  <c r="E335" i="14"/>
  <c r="C336" i="14"/>
  <c r="E336" i="14"/>
  <c r="B337" i="14"/>
  <c r="C337" i="14"/>
  <c r="D337" i="14"/>
  <c r="E337" i="14"/>
  <c r="B338" i="14"/>
  <c r="C338" i="14"/>
  <c r="D338" i="14"/>
  <c r="E338" i="14"/>
  <c r="B339" i="14"/>
  <c r="E339" i="14"/>
  <c r="B340" i="14"/>
  <c r="C340" i="14"/>
  <c r="E340" i="14"/>
  <c r="C341" i="14"/>
  <c r="E342" i="14"/>
  <c r="E343" i="14"/>
  <c r="B344" i="14"/>
  <c r="C344" i="14"/>
  <c r="D344" i="14"/>
  <c r="E344" i="14"/>
  <c r="D345" i="14"/>
  <c r="E345" i="14"/>
  <c r="B346" i="14"/>
  <c r="C346" i="14"/>
  <c r="D346" i="14"/>
  <c r="E346" i="14"/>
  <c r="D347" i="14"/>
  <c r="E347" i="14"/>
  <c r="B348" i="14"/>
  <c r="C348" i="14"/>
  <c r="D348" i="14"/>
  <c r="E348" i="14"/>
  <c r="B315" i="14"/>
  <c r="C315" i="14"/>
  <c r="D315" i="14"/>
  <c r="E315" i="14"/>
  <c r="B316" i="14"/>
  <c r="C316" i="14"/>
  <c r="D316" i="14"/>
  <c r="E316" i="14"/>
  <c r="B317" i="14"/>
  <c r="C317" i="14"/>
  <c r="D317" i="14"/>
  <c r="E317" i="14"/>
  <c r="B318" i="14"/>
  <c r="C318" i="14"/>
  <c r="D318" i="14"/>
  <c r="E318" i="14"/>
  <c r="B319" i="14"/>
  <c r="C319" i="14"/>
  <c r="D319" i="14"/>
  <c r="E319" i="14"/>
  <c r="B320" i="14"/>
  <c r="C320" i="14"/>
  <c r="D320" i="14"/>
  <c r="E320" i="14"/>
  <c r="B321" i="14"/>
  <c r="C321" i="14"/>
  <c r="D321" i="14"/>
  <c r="E321" i="14"/>
  <c r="B322" i="14"/>
  <c r="C322" i="14"/>
  <c r="D322" i="14"/>
  <c r="E322" i="14"/>
  <c r="B39" i="14"/>
  <c r="C39" i="14"/>
  <c r="D39" i="14"/>
  <c r="E39" i="14"/>
  <c r="B323" i="14"/>
  <c r="C323" i="14"/>
  <c r="D323" i="14"/>
  <c r="E323" i="14"/>
  <c r="B324" i="14"/>
  <c r="C324" i="14"/>
  <c r="D324" i="14"/>
  <c r="E324" i="14"/>
  <c r="B325" i="14"/>
  <c r="C325" i="14"/>
  <c r="D325" i="14"/>
  <c r="E325" i="14"/>
  <c r="B326" i="14"/>
  <c r="C326" i="14"/>
  <c r="D326" i="14"/>
  <c r="E326" i="14"/>
  <c r="B327" i="14"/>
  <c r="C327" i="14"/>
  <c r="D327" i="14"/>
  <c r="E327" i="14"/>
  <c r="B328" i="14"/>
  <c r="C328" i="14"/>
  <c r="D328" i="14"/>
  <c r="E328" i="14"/>
  <c r="C141" i="14"/>
  <c r="D141" i="14"/>
  <c r="E141" i="14"/>
  <c r="C140" i="14"/>
  <c r="D140" i="14"/>
  <c r="E140" i="14"/>
  <c r="C136" i="14"/>
  <c r="D136" i="14"/>
  <c r="E136" i="14"/>
  <c r="C135" i="14"/>
  <c r="D135" i="14"/>
  <c r="E135" i="14"/>
  <c r="B134" i="14"/>
  <c r="C134" i="14"/>
  <c r="D134" i="14"/>
  <c r="E134" i="14"/>
  <c r="B132" i="14"/>
  <c r="C132" i="14"/>
  <c r="D132" i="14"/>
  <c r="E132" i="14"/>
  <c r="B131" i="14"/>
  <c r="C131" i="14"/>
  <c r="D131" i="14"/>
  <c r="E131" i="14"/>
  <c r="C130" i="14"/>
  <c r="D130" i="14"/>
  <c r="E130" i="14"/>
  <c r="B277" i="14"/>
  <c r="C277" i="14"/>
  <c r="D277" i="14"/>
  <c r="E277" i="14"/>
  <c r="B278" i="14"/>
  <c r="C278" i="14"/>
  <c r="D278" i="14"/>
  <c r="E278" i="14"/>
  <c r="B279" i="14"/>
  <c r="C279" i="14"/>
  <c r="D279" i="14"/>
  <c r="E279" i="14"/>
  <c r="B280" i="14"/>
  <c r="C280" i="14"/>
  <c r="D280" i="14"/>
  <c r="E280" i="14"/>
  <c r="B281" i="14"/>
  <c r="C281" i="14"/>
  <c r="D281" i="14"/>
  <c r="E281" i="14"/>
  <c r="B282" i="14"/>
  <c r="C282" i="14"/>
  <c r="D282" i="14"/>
  <c r="E282" i="14"/>
  <c r="B283" i="14"/>
  <c r="C283" i="14"/>
  <c r="D283" i="14"/>
  <c r="E283" i="14"/>
  <c r="B284" i="14"/>
  <c r="C284" i="14"/>
  <c r="D284" i="14"/>
  <c r="E284" i="14"/>
  <c r="B285" i="14"/>
  <c r="C285" i="14"/>
  <c r="D285" i="14"/>
  <c r="E285" i="14"/>
  <c r="B286" i="14"/>
  <c r="C286" i="14"/>
  <c r="D286" i="14"/>
  <c r="E286" i="14"/>
  <c r="B287" i="14"/>
  <c r="C287" i="14"/>
  <c r="D287" i="14"/>
  <c r="E287" i="14"/>
  <c r="B288" i="14"/>
  <c r="C288" i="14"/>
  <c r="D288" i="14"/>
  <c r="E288" i="14"/>
  <c r="B289" i="14"/>
  <c r="C289" i="14"/>
  <c r="D289" i="14"/>
  <c r="E289" i="14"/>
  <c r="B290" i="14"/>
  <c r="C290" i="14"/>
  <c r="D290" i="14"/>
  <c r="E290" i="14"/>
  <c r="B291" i="14"/>
  <c r="C291" i="14"/>
  <c r="D291" i="14"/>
  <c r="E291" i="14"/>
  <c r="B292" i="14"/>
  <c r="C292" i="14"/>
  <c r="D292" i="14"/>
  <c r="E292" i="14"/>
  <c r="B293" i="14"/>
  <c r="C293" i="14"/>
  <c r="D293" i="14"/>
  <c r="E293" i="14"/>
  <c r="B294" i="14"/>
  <c r="C294" i="14"/>
  <c r="D294" i="14"/>
  <c r="E294" i="14"/>
  <c r="B295" i="14"/>
  <c r="C295" i="14"/>
  <c r="D295" i="14"/>
  <c r="E295" i="14"/>
  <c r="B296" i="14"/>
  <c r="C296" i="14"/>
  <c r="D296" i="14"/>
  <c r="E296" i="14"/>
  <c r="B297" i="14"/>
  <c r="C297" i="14"/>
  <c r="D297" i="14"/>
  <c r="E297" i="14"/>
  <c r="B298" i="14"/>
  <c r="C298" i="14"/>
  <c r="D298" i="14"/>
  <c r="E298" i="14"/>
  <c r="B299" i="14"/>
  <c r="C299" i="14"/>
  <c r="D299" i="14"/>
  <c r="E299" i="14"/>
  <c r="B300" i="14"/>
  <c r="C300" i="14"/>
  <c r="D300" i="14"/>
  <c r="E300" i="14"/>
  <c r="B301" i="14"/>
  <c r="C301" i="14"/>
  <c r="D301" i="14"/>
  <c r="E301" i="14"/>
  <c r="B302" i="14"/>
  <c r="C302" i="14"/>
  <c r="D302" i="14"/>
  <c r="E302" i="14"/>
  <c r="B303" i="14"/>
  <c r="C303" i="14"/>
  <c r="D303" i="14"/>
  <c r="E303" i="14"/>
  <c r="B304" i="14"/>
  <c r="C304" i="14"/>
  <c r="D304" i="14"/>
  <c r="E304" i="14"/>
  <c r="B305" i="14"/>
  <c r="C305" i="14"/>
  <c r="D305" i="14"/>
  <c r="E305" i="14"/>
  <c r="B306" i="14"/>
  <c r="C306" i="14"/>
  <c r="D306" i="14"/>
  <c r="E306" i="14"/>
  <c r="B307" i="14"/>
  <c r="C307" i="14"/>
  <c r="D307" i="14"/>
  <c r="E307" i="14"/>
  <c r="B308" i="14"/>
  <c r="C308" i="14"/>
  <c r="D308" i="14"/>
  <c r="E308" i="14"/>
  <c r="B309" i="14"/>
  <c r="C309" i="14"/>
  <c r="D309" i="14"/>
  <c r="E309" i="14"/>
  <c r="B310" i="14"/>
  <c r="C310" i="14"/>
  <c r="D310" i="14"/>
  <c r="E310" i="14"/>
  <c r="B311" i="14"/>
  <c r="C311" i="14"/>
  <c r="D311" i="14"/>
  <c r="E311" i="14"/>
  <c r="B312" i="14"/>
  <c r="C312" i="14"/>
  <c r="D312" i="14"/>
  <c r="E312" i="14"/>
  <c r="B313" i="14"/>
  <c r="C313" i="14"/>
  <c r="D313" i="14"/>
  <c r="E313" i="14"/>
  <c r="B314" i="14"/>
  <c r="C314" i="14"/>
  <c r="D314" i="14"/>
  <c r="E314" i="14"/>
  <c r="B266" i="14"/>
  <c r="C266" i="14"/>
  <c r="D266" i="14"/>
  <c r="E266" i="14"/>
  <c r="B267" i="14"/>
  <c r="C267" i="14"/>
  <c r="D267" i="14"/>
  <c r="E267" i="14"/>
  <c r="B268" i="14"/>
  <c r="C268" i="14"/>
  <c r="D268" i="14"/>
  <c r="E268" i="14"/>
  <c r="B269" i="14"/>
  <c r="C269" i="14"/>
  <c r="D269" i="14"/>
  <c r="E269" i="14"/>
  <c r="B270" i="14"/>
  <c r="C270" i="14"/>
  <c r="D270" i="14"/>
  <c r="E270" i="14"/>
  <c r="B271" i="14"/>
  <c r="C271" i="14"/>
  <c r="D271" i="14"/>
  <c r="E271" i="14"/>
  <c r="B272" i="14"/>
  <c r="C272" i="14"/>
  <c r="D272" i="14"/>
  <c r="E272" i="14"/>
  <c r="B273" i="14"/>
  <c r="C273" i="14"/>
  <c r="D273" i="14"/>
  <c r="E273" i="14"/>
  <c r="B274" i="14"/>
  <c r="C274" i="14"/>
  <c r="D274" i="14"/>
  <c r="E274" i="14"/>
  <c r="B275" i="14"/>
  <c r="C275" i="14"/>
  <c r="D275" i="14"/>
  <c r="E275" i="14"/>
  <c r="C276" i="14"/>
  <c r="E276" i="14"/>
  <c r="B246" i="14"/>
  <c r="C246" i="14"/>
  <c r="D246" i="14"/>
  <c r="E246" i="14"/>
  <c r="B247" i="14"/>
  <c r="C247" i="14"/>
  <c r="D247" i="14"/>
  <c r="E247" i="14"/>
  <c r="B248" i="14"/>
  <c r="C248" i="14"/>
  <c r="D248" i="14"/>
  <c r="E248" i="14"/>
  <c r="B249" i="14"/>
  <c r="C249" i="14"/>
  <c r="D249" i="14"/>
  <c r="E249" i="14"/>
  <c r="B250" i="14"/>
  <c r="C250" i="14"/>
  <c r="D250" i="14"/>
  <c r="E250" i="14"/>
  <c r="B251" i="14"/>
  <c r="C251" i="14"/>
  <c r="D251" i="14"/>
  <c r="E251" i="14"/>
  <c r="B252" i="14"/>
  <c r="C252" i="14"/>
  <c r="D252" i="14"/>
  <c r="E252" i="14"/>
  <c r="B253" i="14"/>
  <c r="C253" i="14"/>
  <c r="D253" i="14"/>
  <c r="E253" i="14"/>
  <c r="B254" i="14"/>
  <c r="C254" i="14"/>
  <c r="D254" i="14"/>
  <c r="E254" i="14"/>
  <c r="B255" i="14"/>
  <c r="C255" i="14"/>
  <c r="D255" i="14"/>
  <c r="E255" i="14"/>
  <c r="B256" i="14"/>
  <c r="C256" i="14"/>
  <c r="D256" i="14"/>
  <c r="E256" i="14"/>
  <c r="B257" i="14"/>
  <c r="C257" i="14"/>
  <c r="D257" i="14"/>
  <c r="E257" i="14"/>
  <c r="B258" i="14"/>
  <c r="C258" i="14"/>
  <c r="D258" i="14"/>
  <c r="E258" i="14"/>
  <c r="B259" i="14"/>
  <c r="C259" i="14"/>
  <c r="D259" i="14"/>
  <c r="E259" i="14"/>
  <c r="B260" i="14"/>
  <c r="C260" i="14"/>
  <c r="D260" i="14"/>
  <c r="E260" i="14"/>
  <c r="B261" i="14"/>
  <c r="C261" i="14"/>
  <c r="D261" i="14"/>
  <c r="E261" i="14"/>
  <c r="B262" i="14"/>
  <c r="C262" i="14"/>
  <c r="D262" i="14"/>
  <c r="E262" i="14"/>
  <c r="B263" i="14"/>
  <c r="C263" i="14"/>
  <c r="D263" i="14"/>
  <c r="E263" i="14"/>
  <c r="B264" i="14"/>
  <c r="C264" i="14"/>
  <c r="D264" i="14"/>
  <c r="E264" i="14"/>
  <c r="B265" i="14"/>
  <c r="C265" i="14"/>
  <c r="D265" i="14"/>
  <c r="E265" i="14"/>
  <c r="E223" i="14"/>
  <c r="E224" i="14"/>
  <c r="E225" i="14"/>
  <c r="E226" i="14"/>
  <c r="E227" i="14"/>
  <c r="E228" i="14"/>
  <c r="E229" i="14"/>
  <c r="E230" i="14"/>
  <c r="E231" i="14"/>
  <c r="E232" i="14"/>
  <c r="E233" i="14"/>
  <c r="E234" i="14"/>
  <c r="E235" i="14"/>
  <c r="E236" i="14"/>
  <c r="E237" i="14"/>
  <c r="E238" i="14"/>
  <c r="E239" i="14"/>
  <c r="E240" i="14"/>
  <c r="E241" i="14"/>
  <c r="E242" i="14"/>
  <c r="E243" i="14"/>
  <c r="E244" i="14"/>
  <c r="E245" i="14"/>
  <c r="C239" i="14"/>
  <c r="B231" i="14"/>
  <c r="C231" i="14"/>
  <c r="B232" i="14"/>
  <c r="C232" i="14"/>
  <c r="B233" i="14"/>
  <c r="C233" i="14"/>
  <c r="B234" i="14"/>
  <c r="C234" i="14"/>
  <c r="B235" i="14"/>
  <c r="C235" i="14"/>
  <c r="B236" i="14"/>
  <c r="C236" i="14"/>
  <c r="B237" i="14"/>
  <c r="C237" i="14"/>
  <c r="B238" i="14"/>
  <c r="C238" i="14"/>
  <c r="B239" i="14"/>
  <c r="B240" i="14"/>
  <c r="C240" i="14"/>
  <c r="B241" i="14"/>
  <c r="C241" i="14"/>
  <c r="B242" i="14"/>
  <c r="C242" i="14"/>
  <c r="B243" i="14"/>
  <c r="C243" i="14"/>
  <c r="B244" i="14"/>
  <c r="C244" i="14"/>
  <c r="B245" i="14"/>
  <c r="C245" i="14"/>
  <c r="B223" i="14"/>
  <c r="C223" i="14"/>
  <c r="B224" i="14"/>
  <c r="C224" i="14"/>
  <c r="B225" i="14"/>
  <c r="C225" i="14"/>
  <c r="B226" i="14"/>
  <c r="C226" i="14"/>
  <c r="B227" i="14"/>
  <c r="C227" i="14"/>
  <c r="B228" i="14"/>
  <c r="C228" i="14"/>
  <c r="B229" i="14"/>
  <c r="C229" i="14"/>
  <c r="B230" i="14"/>
  <c r="C230" i="14"/>
  <c r="B197" i="14"/>
  <c r="C197" i="14"/>
  <c r="D197" i="14"/>
  <c r="E197" i="14"/>
  <c r="B198" i="14"/>
  <c r="C198" i="14"/>
  <c r="D198" i="14"/>
  <c r="E198" i="14"/>
  <c r="B199" i="14"/>
  <c r="C199" i="14"/>
  <c r="D199" i="14"/>
  <c r="E199" i="14"/>
  <c r="B200" i="14"/>
  <c r="C200" i="14"/>
  <c r="D200" i="14"/>
  <c r="E200" i="14"/>
  <c r="B201" i="14"/>
  <c r="C201" i="14"/>
  <c r="D201" i="14"/>
  <c r="E201" i="14"/>
  <c r="B202" i="14"/>
  <c r="C202" i="14"/>
  <c r="D202" i="14"/>
  <c r="E202" i="14"/>
  <c r="B203" i="14"/>
  <c r="C203" i="14"/>
  <c r="D203" i="14"/>
  <c r="E203" i="14"/>
  <c r="B204" i="14"/>
  <c r="C204" i="14"/>
  <c r="D204" i="14"/>
  <c r="E204" i="14"/>
  <c r="B205" i="14"/>
  <c r="C205" i="14"/>
  <c r="D205" i="14"/>
  <c r="E205" i="14"/>
  <c r="B206" i="14"/>
  <c r="C206" i="14"/>
  <c r="D206" i="14"/>
  <c r="E206" i="14"/>
  <c r="B207" i="14"/>
  <c r="C207" i="14"/>
  <c r="D207" i="14"/>
  <c r="E207" i="14"/>
  <c r="B208" i="14"/>
  <c r="C208" i="14"/>
  <c r="D208" i="14"/>
  <c r="E208" i="14"/>
  <c r="B209" i="14"/>
  <c r="C209" i="14"/>
  <c r="D209" i="14"/>
  <c r="E209" i="14"/>
  <c r="B210" i="14"/>
  <c r="C210" i="14"/>
  <c r="D210" i="14"/>
  <c r="E210" i="14"/>
  <c r="B211" i="14"/>
  <c r="C211" i="14"/>
  <c r="D211" i="14"/>
  <c r="E211" i="14"/>
  <c r="B212" i="14"/>
  <c r="C212" i="14"/>
  <c r="D212" i="14"/>
  <c r="E212" i="14"/>
  <c r="B213" i="14"/>
  <c r="C213" i="14"/>
  <c r="D213" i="14"/>
  <c r="E213" i="14"/>
  <c r="B214" i="14"/>
  <c r="C214" i="14"/>
  <c r="D214" i="14"/>
  <c r="E214" i="14"/>
  <c r="B215" i="14"/>
  <c r="C215" i="14"/>
  <c r="D215" i="14"/>
  <c r="E215" i="14"/>
  <c r="B216" i="14"/>
  <c r="C216" i="14"/>
  <c r="D216" i="14"/>
  <c r="E216" i="14"/>
  <c r="B217" i="14"/>
  <c r="C217" i="14"/>
  <c r="D217" i="14"/>
  <c r="E217" i="14"/>
  <c r="B218" i="14"/>
  <c r="C218" i="14"/>
  <c r="D218" i="14"/>
  <c r="E218" i="14"/>
  <c r="B219" i="14"/>
  <c r="C219" i="14"/>
  <c r="D219" i="14"/>
  <c r="E219" i="14"/>
  <c r="B220" i="14"/>
  <c r="C220" i="14"/>
  <c r="D220" i="14"/>
  <c r="E220" i="14"/>
  <c r="B221" i="14"/>
  <c r="C221" i="14"/>
  <c r="D221" i="14"/>
  <c r="E221" i="14"/>
  <c r="B222" i="14"/>
  <c r="C222" i="14"/>
  <c r="D222" i="14"/>
  <c r="E222" i="14"/>
  <c r="B180" i="14"/>
  <c r="C180" i="14"/>
  <c r="D180" i="14"/>
  <c r="E180" i="14"/>
  <c r="B181" i="14"/>
  <c r="C181" i="14"/>
  <c r="D181" i="14"/>
  <c r="E181" i="14"/>
  <c r="B182" i="14"/>
  <c r="C182" i="14"/>
  <c r="D182" i="14"/>
  <c r="E182" i="14"/>
  <c r="B183" i="14"/>
  <c r="C183" i="14"/>
  <c r="D183" i="14"/>
  <c r="E183" i="14"/>
  <c r="B184" i="14"/>
  <c r="C184" i="14"/>
  <c r="D184" i="14"/>
  <c r="E184" i="14"/>
  <c r="B185" i="14"/>
  <c r="C185" i="14"/>
  <c r="D185" i="14"/>
  <c r="E185" i="14"/>
  <c r="B186" i="14"/>
  <c r="C186" i="14"/>
  <c r="E186" i="14"/>
  <c r="B187" i="14"/>
  <c r="C187" i="14"/>
  <c r="E187" i="14"/>
  <c r="B188" i="14"/>
  <c r="C188" i="14"/>
  <c r="D188" i="14"/>
  <c r="E188" i="14"/>
  <c r="B189" i="14"/>
  <c r="C189" i="14"/>
  <c r="E189" i="14"/>
  <c r="B190" i="14"/>
  <c r="C190" i="14"/>
  <c r="D190" i="14"/>
  <c r="E190" i="14"/>
  <c r="B191" i="14"/>
  <c r="C191" i="14"/>
  <c r="E191" i="14"/>
  <c r="B192" i="14"/>
  <c r="C192" i="14"/>
  <c r="D192" i="14"/>
  <c r="E192" i="14"/>
  <c r="B193" i="14"/>
  <c r="C193" i="14"/>
  <c r="E193" i="14"/>
  <c r="B194" i="14"/>
  <c r="C194" i="14"/>
  <c r="E194" i="14"/>
  <c r="B195" i="14"/>
  <c r="C195" i="14"/>
  <c r="D195" i="14"/>
  <c r="E195" i="14"/>
  <c r="B196" i="14"/>
  <c r="C196" i="14"/>
  <c r="E196" i="14"/>
  <c r="B162" i="14"/>
  <c r="C162" i="14"/>
  <c r="D162" i="14"/>
  <c r="E162" i="14"/>
  <c r="B163" i="14"/>
  <c r="C163" i="14"/>
  <c r="D163" i="14"/>
  <c r="E163" i="14"/>
  <c r="B164" i="14"/>
  <c r="C164" i="14"/>
  <c r="D164" i="14"/>
  <c r="E164" i="14"/>
  <c r="B165" i="14"/>
  <c r="C165" i="14"/>
  <c r="D165" i="14"/>
  <c r="E165" i="14"/>
  <c r="B166" i="14"/>
  <c r="C166" i="14"/>
  <c r="D166" i="14"/>
  <c r="E166" i="14"/>
  <c r="B167" i="14"/>
  <c r="C167" i="14"/>
  <c r="D167" i="14"/>
  <c r="E167" i="14"/>
  <c r="B168" i="14"/>
  <c r="C168" i="14"/>
  <c r="D168" i="14"/>
  <c r="E168" i="14"/>
  <c r="B169" i="14"/>
  <c r="C169" i="14"/>
  <c r="D169" i="14"/>
  <c r="E169" i="14"/>
  <c r="B170" i="14"/>
  <c r="C170" i="14"/>
  <c r="D170" i="14"/>
  <c r="E170" i="14"/>
  <c r="B171" i="14"/>
  <c r="C171" i="14"/>
  <c r="D171" i="14"/>
  <c r="E171" i="14"/>
  <c r="B172" i="14"/>
  <c r="C172" i="14"/>
  <c r="D172" i="14"/>
  <c r="E172" i="14"/>
  <c r="B173" i="14"/>
  <c r="C173" i="14"/>
  <c r="D173" i="14"/>
  <c r="E173" i="14"/>
  <c r="B174" i="14"/>
  <c r="C174" i="14"/>
  <c r="D174" i="14"/>
  <c r="E174" i="14"/>
  <c r="B175" i="14"/>
  <c r="C175" i="14"/>
  <c r="D175" i="14"/>
  <c r="E175" i="14"/>
  <c r="B176" i="14"/>
  <c r="C176" i="14"/>
  <c r="E176" i="14"/>
  <c r="B177" i="14"/>
  <c r="C177" i="14"/>
  <c r="E177" i="14"/>
  <c r="B178" i="14"/>
  <c r="C178" i="14"/>
  <c r="D178" i="14"/>
  <c r="E178" i="14"/>
  <c r="B179" i="14"/>
  <c r="C179" i="14"/>
  <c r="E179" i="14"/>
  <c r="B119" i="14"/>
  <c r="C119" i="14"/>
  <c r="D119" i="14"/>
  <c r="E119" i="14"/>
  <c r="B120" i="14"/>
  <c r="C120" i="14"/>
  <c r="D120" i="14"/>
  <c r="E120" i="14"/>
  <c r="B121" i="14"/>
  <c r="C121" i="14"/>
  <c r="D121" i="14"/>
  <c r="E121" i="14"/>
  <c r="B122" i="14"/>
  <c r="C122" i="14"/>
  <c r="D122" i="14"/>
  <c r="E122" i="14"/>
  <c r="B123" i="14"/>
  <c r="C123" i="14"/>
  <c r="D123" i="14"/>
  <c r="E123" i="14"/>
  <c r="B124" i="14"/>
  <c r="C124" i="14"/>
  <c r="D124" i="14"/>
  <c r="E124" i="14"/>
  <c r="B125" i="14"/>
  <c r="C125" i="14"/>
  <c r="D125" i="14"/>
  <c r="E125" i="14"/>
  <c r="B126" i="14"/>
  <c r="C126" i="14"/>
  <c r="D126" i="14"/>
  <c r="E126" i="14"/>
  <c r="B127" i="14"/>
  <c r="C127" i="14"/>
  <c r="D127" i="14"/>
  <c r="E127" i="14"/>
  <c r="B128" i="14"/>
  <c r="C128" i="14"/>
  <c r="D128" i="14"/>
  <c r="E128" i="14"/>
  <c r="B129" i="14"/>
  <c r="C129" i="14"/>
  <c r="D129" i="14"/>
  <c r="E129" i="14"/>
  <c r="B130" i="14"/>
  <c r="B133" i="14"/>
  <c r="C133" i="14"/>
  <c r="D133" i="14"/>
  <c r="E133" i="14"/>
  <c r="B135" i="14"/>
  <c r="B136" i="14"/>
  <c r="B137" i="14"/>
  <c r="C137" i="14"/>
  <c r="D137" i="14"/>
  <c r="E137" i="14"/>
  <c r="B138" i="14"/>
  <c r="C138" i="14"/>
  <c r="D138" i="14"/>
  <c r="E138" i="14"/>
  <c r="B139" i="14"/>
  <c r="C139" i="14"/>
  <c r="D139" i="14"/>
  <c r="E139" i="14"/>
  <c r="B140" i="14"/>
  <c r="B141" i="14"/>
  <c r="B142" i="14"/>
  <c r="C142" i="14"/>
  <c r="D142" i="14"/>
  <c r="E142" i="14"/>
  <c r="B143" i="14"/>
  <c r="C143" i="14"/>
  <c r="D143" i="14"/>
  <c r="E143" i="14"/>
  <c r="B144" i="14"/>
  <c r="C144" i="14"/>
  <c r="D144" i="14"/>
  <c r="E144" i="14"/>
  <c r="B145" i="14"/>
  <c r="C145" i="14"/>
  <c r="D145" i="14"/>
  <c r="E145" i="14"/>
  <c r="B146" i="14"/>
  <c r="C146" i="14"/>
  <c r="D146" i="14"/>
  <c r="E146" i="14"/>
  <c r="B147" i="14"/>
  <c r="C147" i="14"/>
  <c r="D147" i="14"/>
  <c r="E147" i="14"/>
  <c r="B148" i="14"/>
  <c r="C148" i="14"/>
  <c r="D148" i="14"/>
  <c r="E148" i="14"/>
  <c r="B149" i="14"/>
  <c r="C149" i="14"/>
  <c r="D149" i="14"/>
  <c r="E149" i="14"/>
  <c r="B150" i="14"/>
  <c r="C150" i="14"/>
  <c r="D150" i="14"/>
  <c r="E150" i="14"/>
  <c r="B151" i="14"/>
  <c r="C151" i="14"/>
  <c r="D151" i="14"/>
  <c r="E151" i="14"/>
  <c r="B152" i="14"/>
  <c r="C152" i="14"/>
  <c r="D152" i="14"/>
  <c r="E152" i="14"/>
  <c r="B153" i="14"/>
  <c r="C153" i="14"/>
  <c r="D153" i="14"/>
  <c r="E153" i="14"/>
  <c r="B154" i="14"/>
  <c r="C154" i="14"/>
  <c r="D154" i="14"/>
  <c r="E154" i="14"/>
  <c r="B155" i="14"/>
  <c r="C155" i="14"/>
  <c r="D155" i="14"/>
  <c r="E155" i="14"/>
  <c r="B156" i="14"/>
  <c r="C156" i="14"/>
  <c r="D156" i="14"/>
  <c r="E156" i="14"/>
  <c r="B157" i="14"/>
  <c r="C157" i="14"/>
  <c r="D157" i="14"/>
  <c r="E157" i="14"/>
  <c r="B158" i="14"/>
  <c r="C158" i="14"/>
  <c r="D158" i="14"/>
  <c r="E158" i="14"/>
  <c r="B159" i="14"/>
  <c r="C159" i="14"/>
  <c r="D159" i="14"/>
  <c r="E159" i="14"/>
  <c r="B160" i="14"/>
  <c r="C160" i="14"/>
  <c r="D160" i="14"/>
  <c r="E160" i="14"/>
  <c r="B161" i="14"/>
  <c r="C161" i="14"/>
  <c r="D161" i="14"/>
  <c r="E161" i="14"/>
  <c r="B83" i="14"/>
  <c r="C83" i="14"/>
  <c r="D83" i="14"/>
  <c r="E83" i="14"/>
  <c r="B84" i="14"/>
  <c r="C84" i="14"/>
  <c r="D84" i="14"/>
  <c r="E84" i="14"/>
  <c r="B85" i="14"/>
  <c r="C85" i="14"/>
  <c r="D85" i="14"/>
  <c r="E85" i="14"/>
  <c r="B86" i="14"/>
  <c r="C86" i="14"/>
  <c r="D86" i="14"/>
  <c r="E86" i="14"/>
  <c r="B87" i="14"/>
  <c r="C87" i="14"/>
  <c r="D87" i="14"/>
  <c r="E87" i="14"/>
  <c r="B88" i="14"/>
  <c r="C88" i="14"/>
  <c r="D88" i="14"/>
  <c r="E88" i="14"/>
  <c r="B89" i="14"/>
  <c r="C89" i="14"/>
  <c r="D89" i="14"/>
  <c r="E89" i="14"/>
  <c r="B90" i="14"/>
  <c r="C90" i="14"/>
  <c r="D90" i="14"/>
  <c r="E90" i="14"/>
  <c r="B91" i="14"/>
  <c r="C91" i="14"/>
  <c r="D91" i="14"/>
  <c r="E91" i="14"/>
  <c r="B92" i="14"/>
  <c r="C92" i="14"/>
  <c r="D92" i="14"/>
  <c r="E92" i="14"/>
  <c r="B93" i="14"/>
  <c r="C93" i="14"/>
  <c r="D93" i="14"/>
  <c r="E93" i="14"/>
  <c r="B94" i="14"/>
  <c r="C94" i="14"/>
  <c r="D94" i="14"/>
  <c r="E94" i="14"/>
  <c r="B95" i="14"/>
  <c r="C95" i="14"/>
  <c r="D95" i="14"/>
  <c r="E95" i="14"/>
  <c r="B96" i="14"/>
  <c r="C96" i="14"/>
  <c r="D96" i="14"/>
  <c r="E96" i="14"/>
  <c r="B97" i="14"/>
  <c r="C97" i="14"/>
  <c r="D97" i="14"/>
  <c r="E97" i="14"/>
  <c r="B98" i="14"/>
  <c r="C98" i="14"/>
  <c r="D98" i="14"/>
  <c r="E98" i="14"/>
  <c r="B99" i="14"/>
  <c r="C99" i="14"/>
  <c r="D99" i="14"/>
  <c r="E99" i="14"/>
  <c r="B100" i="14"/>
  <c r="C100" i="14"/>
  <c r="D100" i="14"/>
  <c r="E100" i="14"/>
  <c r="B101" i="14"/>
  <c r="C101" i="14"/>
  <c r="D101" i="14"/>
  <c r="E101" i="14"/>
  <c r="B102" i="14"/>
  <c r="C102" i="14"/>
  <c r="D102" i="14"/>
  <c r="E102" i="14"/>
  <c r="B103" i="14"/>
  <c r="C103" i="14"/>
  <c r="D103" i="14"/>
  <c r="E103" i="14"/>
  <c r="B104" i="14"/>
  <c r="C104" i="14"/>
  <c r="D104" i="14"/>
  <c r="E104" i="14"/>
  <c r="B105" i="14"/>
  <c r="C105" i="14"/>
  <c r="D105" i="14"/>
  <c r="E105" i="14"/>
  <c r="B106" i="14"/>
  <c r="C106" i="14"/>
  <c r="D106" i="14"/>
  <c r="E106" i="14"/>
  <c r="B107" i="14"/>
  <c r="C107" i="14"/>
  <c r="D107" i="14"/>
  <c r="E107" i="14"/>
  <c r="B108" i="14"/>
  <c r="C108" i="14"/>
  <c r="D108" i="14"/>
  <c r="E108" i="14"/>
  <c r="B109" i="14"/>
  <c r="C109" i="14"/>
  <c r="D109" i="14"/>
  <c r="E109" i="14"/>
  <c r="B110" i="14"/>
  <c r="C110" i="14"/>
  <c r="D110" i="14"/>
  <c r="E110" i="14"/>
  <c r="B111" i="14"/>
  <c r="C111" i="14"/>
  <c r="D111" i="14"/>
  <c r="E111" i="14"/>
  <c r="B112" i="14"/>
  <c r="C112" i="14"/>
  <c r="D112" i="14"/>
  <c r="E112" i="14"/>
  <c r="B113" i="14"/>
  <c r="C113" i="14"/>
  <c r="D113" i="14"/>
  <c r="E113" i="14"/>
  <c r="B114" i="14"/>
  <c r="C114" i="14"/>
  <c r="D114" i="14"/>
  <c r="E114" i="14"/>
  <c r="B115" i="14"/>
  <c r="C115" i="14"/>
  <c r="D115" i="14"/>
  <c r="E115" i="14"/>
  <c r="B116" i="14"/>
  <c r="C116" i="14"/>
  <c r="D116" i="14"/>
  <c r="E116" i="14"/>
  <c r="B117" i="14"/>
  <c r="C117" i="14"/>
  <c r="D117" i="14"/>
  <c r="E117" i="14"/>
  <c r="B118" i="14"/>
  <c r="C118" i="14"/>
  <c r="D118" i="14"/>
  <c r="E118" i="14"/>
  <c r="B80" i="14"/>
  <c r="C80" i="14"/>
  <c r="D80" i="14"/>
  <c r="E80" i="14"/>
  <c r="C81" i="14"/>
  <c r="D81" i="14"/>
  <c r="E81" i="14"/>
  <c r="C82" i="14"/>
  <c r="D82" i="14"/>
  <c r="E82" i="14"/>
  <c r="B52" i="14"/>
  <c r="C52" i="14"/>
  <c r="D52" i="14"/>
  <c r="E52" i="14"/>
  <c r="B53" i="14"/>
  <c r="C53" i="14"/>
  <c r="D53" i="14"/>
  <c r="E53" i="14"/>
  <c r="B54" i="14"/>
  <c r="C54" i="14"/>
  <c r="D54" i="14"/>
  <c r="E54" i="14"/>
  <c r="B55" i="14"/>
  <c r="C55" i="14"/>
  <c r="D55" i="14"/>
  <c r="E55" i="14"/>
  <c r="B56" i="14"/>
  <c r="C56" i="14"/>
  <c r="D56" i="14"/>
  <c r="E56" i="14"/>
  <c r="B57" i="14"/>
  <c r="C57" i="14"/>
  <c r="D57" i="14"/>
  <c r="E57" i="14"/>
  <c r="B58" i="14"/>
  <c r="C58" i="14"/>
  <c r="D58" i="14"/>
  <c r="E58" i="14"/>
  <c r="B59" i="14"/>
  <c r="C59" i="14"/>
  <c r="D59" i="14"/>
  <c r="E59" i="14"/>
  <c r="B60" i="14"/>
  <c r="C60" i="14"/>
  <c r="D60" i="14"/>
  <c r="E60" i="14"/>
  <c r="B61" i="14"/>
  <c r="C61" i="14"/>
  <c r="D61" i="14"/>
  <c r="E61" i="14"/>
  <c r="B62" i="14"/>
  <c r="C62" i="14"/>
  <c r="D62" i="14"/>
  <c r="E62" i="14"/>
  <c r="B63" i="14"/>
  <c r="C63" i="14"/>
  <c r="D63" i="14"/>
  <c r="E63" i="14"/>
  <c r="B64" i="14"/>
  <c r="C64" i="14"/>
  <c r="D64" i="14"/>
  <c r="E64" i="14"/>
  <c r="B65" i="14"/>
  <c r="C65" i="14"/>
  <c r="D65" i="14"/>
  <c r="E65" i="14"/>
  <c r="B66" i="14"/>
  <c r="C66" i="14"/>
  <c r="D66" i="14"/>
  <c r="E66" i="14"/>
  <c r="B67" i="14"/>
  <c r="C67" i="14"/>
  <c r="D67" i="14"/>
  <c r="E67" i="14"/>
  <c r="B68" i="14"/>
  <c r="C68" i="14"/>
  <c r="D68" i="14"/>
  <c r="E68" i="14"/>
  <c r="B69" i="14"/>
  <c r="C69" i="14"/>
  <c r="D69" i="14"/>
  <c r="E69" i="14"/>
  <c r="B70" i="14"/>
  <c r="C70" i="14"/>
  <c r="D70" i="14"/>
  <c r="E70" i="14"/>
  <c r="B71" i="14"/>
  <c r="C71" i="14"/>
  <c r="D71" i="14"/>
  <c r="E71" i="14"/>
  <c r="B72" i="14"/>
  <c r="C72" i="14"/>
  <c r="D72" i="14"/>
  <c r="E72" i="14"/>
  <c r="B73" i="14"/>
  <c r="C73" i="14"/>
  <c r="D73" i="14"/>
  <c r="E73" i="14"/>
  <c r="B74" i="14"/>
  <c r="C74" i="14"/>
  <c r="D74" i="14"/>
  <c r="E74" i="14"/>
  <c r="B75" i="14"/>
  <c r="C75" i="14"/>
  <c r="D75" i="14"/>
  <c r="E75" i="14"/>
  <c r="B76" i="14"/>
  <c r="C76" i="14"/>
  <c r="D76" i="14"/>
  <c r="E76" i="14"/>
  <c r="B77" i="14"/>
  <c r="C77" i="14"/>
  <c r="D77" i="14"/>
  <c r="E77" i="14"/>
  <c r="B78" i="14"/>
  <c r="C78" i="14"/>
  <c r="D78" i="14"/>
  <c r="E78" i="14"/>
  <c r="B79" i="14"/>
  <c r="C79" i="14"/>
  <c r="D79" i="14"/>
  <c r="E79" i="14"/>
  <c r="B47" i="14"/>
  <c r="C47" i="14"/>
  <c r="D47" i="14"/>
  <c r="E47" i="14"/>
  <c r="C48" i="14"/>
  <c r="D48" i="14"/>
  <c r="E48" i="14"/>
  <c r="C49" i="14"/>
  <c r="D49" i="14"/>
  <c r="E49" i="14"/>
  <c r="C50" i="14"/>
  <c r="D50" i="14"/>
  <c r="E50" i="14"/>
  <c r="C51" i="14"/>
  <c r="D51" i="14"/>
  <c r="E51" i="14"/>
  <c r="B35" i="14"/>
  <c r="C35" i="14"/>
  <c r="D35" i="14"/>
  <c r="E35" i="14"/>
  <c r="B36" i="14"/>
  <c r="C36" i="14"/>
  <c r="D36" i="14"/>
  <c r="E36" i="14"/>
  <c r="B37" i="14"/>
  <c r="C37" i="14"/>
  <c r="D37" i="14"/>
  <c r="E37" i="14"/>
  <c r="B38" i="14"/>
  <c r="C38" i="14"/>
  <c r="D38" i="14"/>
  <c r="E38" i="14"/>
  <c r="B40" i="14"/>
  <c r="C40" i="14"/>
  <c r="D40" i="14"/>
  <c r="E40" i="14"/>
  <c r="B41" i="14"/>
  <c r="C41" i="14"/>
  <c r="D41" i="14"/>
  <c r="E41" i="14"/>
  <c r="B42" i="14"/>
  <c r="C42" i="14"/>
  <c r="D42" i="14"/>
  <c r="E42" i="14"/>
  <c r="B43" i="14"/>
  <c r="C43" i="14"/>
  <c r="D43" i="14"/>
  <c r="E43" i="14"/>
  <c r="B44" i="14"/>
  <c r="C44" i="14"/>
  <c r="D44" i="14"/>
  <c r="E44" i="14"/>
  <c r="B45" i="14"/>
  <c r="C45" i="14"/>
  <c r="D45" i="14"/>
  <c r="E45" i="14"/>
  <c r="B46" i="14"/>
  <c r="C46" i="14"/>
  <c r="D46" i="14"/>
  <c r="E46" i="14"/>
  <c r="B16" i="14"/>
  <c r="C16" i="14"/>
  <c r="D16" i="14"/>
  <c r="E16" i="14"/>
  <c r="B17" i="14"/>
  <c r="C17" i="14"/>
  <c r="D17" i="14"/>
  <c r="E17" i="14"/>
  <c r="B18" i="14"/>
  <c r="C18" i="14"/>
  <c r="D18" i="14"/>
  <c r="E18" i="14"/>
  <c r="B19" i="14"/>
  <c r="C19" i="14"/>
  <c r="D19" i="14"/>
  <c r="E19" i="14"/>
  <c r="E24" i="14"/>
  <c r="B25" i="14"/>
  <c r="C25" i="14"/>
  <c r="D25" i="14"/>
  <c r="E25" i="14"/>
  <c r="B26" i="14"/>
  <c r="C26" i="14"/>
  <c r="D26" i="14"/>
  <c r="E26" i="14"/>
  <c r="B27" i="14"/>
  <c r="C27" i="14"/>
  <c r="D27" i="14"/>
  <c r="E27" i="14"/>
  <c r="B28" i="14"/>
  <c r="C28" i="14"/>
  <c r="D28" i="14"/>
  <c r="E28" i="14"/>
  <c r="B29" i="14"/>
  <c r="C29" i="14"/>
  <c r="D29" i="14"/>
  <c r="E29" i="14"/>
  <c r="B30" i="14"/>
  <c r="C30" i="14"/>
  <c r="D30" i="14"/>
  <c r="E30" i="14"/>
  <c r="B31" i="14"/>
  <c r="C31" i="14"/>
  <c r="D31" i="14"/>
  <c r="E31" i="14"/>
  <c r="B32" i="14"/>
  <c r="C32" i="14"/>
  <c r="D32" i="14"/>
  <c r="E32" i="14"/>
  <c r="B33" i="14"/>
  <c r="C33" i="14"/>
  <c r="D33" i="14"/>
  <c r="E33" i="14"/>
  <c r="B34" i="14"/>
  <c r="C34" i="14"/>
  <c r="D34" i="14"/>
  <c r="E34" i="14"/>
  <c r="B6" i="14"/>
  <c r="C6" i="14"/>
  <c r="D6" i="14"/>
  <c r="E6" i="14"/>
  <c r="C7" i="14"/>
  <c r="E7" i="14"/>
  <c r="B8" i="14"/>
  <c r="C8" i="14"/>
  <c r="D8" i="14"/>
  <c r="E8" i="14"/>
  <c r="D9" i="14"/>
  <c r="E9" i="14"/>
  <c r="B10" i="14"/>
  <c r="C10" i="14"/>
  <c r="D10" i="14"/>
  <c r="E10" i="14"/>
  <c r="B11" i="14"/>
  <c r="C11" i="14"/>
  <c r="D11" i="14"/>
  <c r="E11" i="14"/>
  <c r="B12" i="14"/>
  <c r="C12" i="14"/>
  <c r="D12" i="14"/>
  <c r="E12" i="14"/>
  <c r="B13" i="14"/>
  <c r="C13" i="14"/>
  <c r="D13" i="14"/>
  <c r="E13" i="14"/>
  <c r="B14" i="14"/>
  <c r="C14" i="14"/>
  <c r="D14" i="14"/>
  <c r="E14" i="14"/>
  <c r="B15" i="14"/>
  <c r="C15" i="14"/>
  <c r="D15" i="14"/>
  <c r="E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aellis</author>
  </authors>
  <commentList>
    <comment ref="E4" authorId="0" shapeId="0" xr:uid="{00000000-0006-0000-0000-000001000000}">
      <text>
        <r>
          <rPr>
            <b/>
            <sz val="11"/>
            <color indexed="81"/>
            <rFont val="Tahoma"/>
            <family val="2"/>
          </rPr>
          <t>articulo, parrafo, inciso, acuerdo, resolución, todo, nada etc</t>
        </r>
      </text>
    </comment>
  </commentList>
</comments>
</file>

<file path=xl/sharedStrings.xml><?xml version="1.0" encoding="utf-8"?>
<sst xmlns="http://schemas.openxmlformats.org/spreadsheetml/2006/main" count="802" uniqueCount="226">
  <si>
    <t>ENTIDAD QUE LA EMITE</t>
  </si>
  <si>
    <t>TEMA</t>
  </si>
  <si>
    <t xml:space="preserve">CRITERIO APLICABLE </t>
  </si>
  <si>
    <t xml:space="preserve">REGLAMENTACION
No Y FECHA DE LA NORMA) </t>
  </si>
  <si>
    <t xml:space="preserve">PROCESO </t>
  </si>
  <si>
    <t>Por el cual se implementan medidas para disminuir temporalmente la cotización al Sistema General de Pensiones, proteger a los pensionados bajo la modalidad de retiro programado y se dictan otras disposiciones en el marco del Estado de Emergencia Económica, Social y Ecológica.</t>
  </si>
  <si>
    <t>Por medio de la cual se adopta el protocolo general de bioseguridad para mitigar, controlar y realizar el adecuado manejo de la pandemia del Coronavirus COVID-19.</t>
  </si>
  <si>
    <t>Por la cual se dictan normas tendientes a modernizar la organización y el funcionamiento de los municipios.</t>
  </si>
  <si>
    <t xml:space="preserve">NORMOGRAMA INSTITUCIONAL </t>
  </si>
  <si>
    <t xml:space="preserve">PERSONERIA DISTRITAL DE CARTAGENA </t>
  </si>
  <si>
    <t xml:space="preserve">DIRECCIONAMIENTO Y PLANEACION ESTRATEGICA </t>
  </si>
  <si>
    <t>Por el cual se dictan normas para simplificar, suprimir y reformar trámites, procesos y procedimientos innecesarios existentes en la administración pública”</t>
  </si>
  <si>
    <t>Por la cual se expide el Código Disciplinario Único.</t>
  </si>
  <si>
    <t>Reglamento Interno del Trabajo</t>
  </si>
  <si>
    <t xml:space="preserve">Por La Cual Se Ajusta El Manual Específico De Funciones Y De Competencias Laborales Para Los
Empleos De La Planta De Personal De La Personería Distrital De Cartagena De Indias” </t>
  </si>
  <si>
    <t>Por el cual se establecen los lineamientos generales de la Estrategia de Gobierno en Lí­nea de la República de Colombia, se reglamentan parcialmente las Leyes 1341 de 2009 y 1450 de 2011, y se dictan otras disposiciones.</t>
  </si>
  <si>
    <t>ATENCION AL CIUDADANO</t>
  </si>
  <si>
    <t>GESTION DOCUMENTAL</t>
  </si>
  <si>
    <t xml:space="preserve">GESTION DOCUMENTAL Y ARCHIVO </t>
  </si>
  <si>
    <t xml:space="preserve">CONTRATACION </t>
  </si>
  <si>
    <t>TALENTO HUMANO</t>
  </si>
  <si>
    <t xml:space="preserve"> Por el cual se modifican la Ley 909 de 2004, el Decreto – Ley 1567 de 1998 y se dictan otras disposiciones.</t>
  </si>
  <si>
    <t>PRESUPUESTO</t>
  </si>
  <si>
    <t xml:space="preserve">DERECHOS HUMANOS </t>
  </si>
  <si>
    <t xml:space="preserve">TRABAJO SOCIAL Y VICTIMAS </t>
  </si>
  <si>
    <t xml:space="preserve">COMUNIDAD MUJER Y FAMILIA </t>
  </si>
  <si>
    <t>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siguiente:CONSTITUCIÓN POLÍTICA DE COLOMBIA</t>
  </si>
  <si>
    <t>Por la cual se desarrolla el artículo 38  Constitución Política de Colombia en lo referente a los organismos de acción comunal".</t>
  </si>
  <si>
    <t>Por medio de la cual se reglamentan las veedurías ciudadanas</t>
  </si>
  <si>
    <t>Dirección de Asuntos para Comunidades Negras, Afrocolombianas, Raízales y Palenqueras.
En este marco reconoce el Derecho al Territorio como condición para fortalecer identidad e integración cultural, y en su defecto al Derecho a la Consulta Previa libre e informada.</t>
  </si>
  <si>
    <t>Reglamentación de la Consulta Previa de los pueblos Étnicos</t>
  </si>
  <si>
    <t>Sobre Minorías Étnicas El Decreto 1745 de 1995 “Por el cual se reglamenta el Capítulo III de la Ley 70 de 1993 y se adopta el procedimiento para el reconocimiento del derecho a la propiedad colectiva de las “Tierras de las Comunidades Negras” .</t>
  </si>
  <si>
    <t>Guía metodológica para la realización del proceso de consulta previa con comunidades étnicas. Desarrolla de forma delimitada los procesos de certificación de presencia o no de comunidades étnicas y el desarrollo metodologíco de las consultas previas</t>
  </si>
  <si>
    <t xml:space="preserve"> Por el cual se reglamenta el Capítulo III de la Ley 70 de 1993, se adopta el procedimiento para el reconocimiento del derecho a la propiedad colectiva de las "Tierras de las Comunidades Negras" y se dictan otras disposiciones".
</t>
  </si>
  <si>
    <t>Por medio del cual se expide el Decreto Único Reglamentario del Sector Administrativo del Interior”</t>
  </si>
  <si>
    <t>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</si>
  <si>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Decreto sobre Los Órganos Consultivas Por el cual se sustituye el Capítulo 1, relacionado con la conformación y reglamentación de la Comisión Consultiva de Alto Nivel de las Comunidades Negras, Afrocolombianas, Raizales y Palenqueras, prevista en el artículo 45 de la Ley 70 de 1993, se adiciona el Capítulo 5, relacionado con el Registro de instituciones de Comunidades Negras, Afrocolombianas, Raizales y Palenqueras y se adiciona el Capítulo 6, relacionado con la Participación de las Comunidades Negras, Afrocolombianas, Raizales y Palenqueras, al Título 1, de la Parte 5, del Libro 2 del Decreto 1066 de 2015, Único Reglamentario del Sector Administrativo del Interior</t>
  </si>
  <si>
    <t>Por la cual se reglamenta el servicio de reclutamiento, control de reservas y la movilización.</t>
  </si>
  <si>
    <t>Por la cual se expide el Código de la Infancia y la Adolescencia</t>
  </si>
  <si>
    <t>A través de la cual se modifica la Ley 687 del 15 de agosto de 2001 y se establecen nuevos criterios de atención integral del adulto mayor en los centros vida</t>
  </si>
  <si>
    <t>Por la cual se establecen los lineamientos para la formulación de la política pública social para habitantes de la calle y se dictan otras disposiciones</t>
  </si>
  <si>
    <t>“por la cual se dictan normas de sensibilización, prevención y
sanción de formas de violencia y discriminación contra las
mujeres, se reforman los Códigos Penal, de Procedimiento Penal, la ley 294 de 1996 y se dictan otras disposiciones”</t>
  </si>
  <si>
    <t>“Por la cual se expide la Ley General de Educación”</t>
  </si>
  <si>
    <t>“Por la cual se expide el Código Penal.”</t>
  </si>
  <si>
    <t>URBANÍSTICO, BIENES DISTRITALES, POLICIVO
Y MEDIO AMBIENTE</t>
  </si>
  <si>
    <t>PENAL</t>
  </si>
  <si>
    <t xml:space="preserve">JURIDICA </t>
  </si>
  <si>
    <t xml:space="preserve">GESTION DE CALIDAD Y MEJORA </t>
  </si>
  <si>
    <t>Decreto 1081 de 2015</t>
  </si>
  <si>
    <t>Decreto 1083 de 2015</t>
  </si>
  <si>
    <t>por el cual se establecen las competencias laborales generales para los empleos públicos de los distintos niveles jerárquicos de las entidades a las cuales se aplican los Decretos-ley 770 y 785 de 2005.</t>
  </si>
  <si>
    <t>Funcion Publica</t>
  </si>
  <si>
    <t>Reglamentada por el Decreto Nacional 4110 de 2004, Ver art. 133, Ley 1753 de 2015.</t>
  </si>
  <si>
    <t>Por el cual se desarrolla el artículo 15 de la Ley General de Archivos 594 de 2000
El Consejo Directivo del Archivo General de la Nación
En uso de las facultades que le confieren la Ley 80 de 1989, la Ley 489 de 1998 y la
Ley General de Archivos 594 de 2000</t>
  </si>
  <si>
    <t>Decreto Nacional 2482 de 2012</t>
  </si>
  <si>
    <t xml:space="preserve">art 9 </t>
  </si>
  <si>
    <t>Por el cual se adoptan las políticas de desarrollo administrativo y se reglamenta el Capítulo Cuarto de la Ley 489 de 1998 en lo referente al Sistema de Desarrollo Administrativo.</t>
  </si>
  <si>
    <t>or el cual se dictan normas para suprimir o reformar regulaciones, procedimientos y trámites innecesarios existentes en la Administración Pública.”</t>
  </si>
  <si>
    <t>Decreto Nacional 2573 de 2014</t>
  </si>
  <si>
    <t>Decreto Nacional 943 de 2014</t>
  </si>
  <si>
    <t xml:space="preserve">SERVICIOS PUBLICOS </t>
  </si>
  <si>
    <t>GJ-F-003</t>
  </si>
  <si>
    <t>VERSION 1</t>
  </si>
  <si>
    <t>Todo</t>
  </si>
  <si>
    <t>Ley 1952 de 2019</t>
  </si>
  <si>
    <t>Resolucion 155 de 2023</t>
  </si>
  <si>
    <t>CONTROL INTERNO</t>
  </si>
  <si>
    <t xml:space="preserve">VIGILANCIA ADMINISTRATIVA </t>
  </si>
  <si>
    <t>Decreto 01 de 1984</t>
  </si>
  <si>
    <t>Ley 1437 de 201</t>
  </si>
  <si>
    <t>Ley 1564 del 2012</t>
  </si>
  <si>
    <t>Ley 1755 de 2015</t>
  </si>
  <si>
    <t xml:space="preserve">Presidencia de la republica </t>
  </si>
  <si>
    <t xml:space="preserve">congreso de la republica </t>
  </si>
  <si>
    <t>Codigo Contencioso Administrativo</t>
  </si>
  <si>
    <t xml:space="preserve">codigo procedimiento administrativo y de lo contencioso administrativo </t>
  </si>
  <si>
    <t xml:space="preserve">codigo General del proceso </t>
  </si>
  <si>
    <t xml:space="preserve">Por medio de la cual se regula el derecho fundamental de peticion y se sustituye un titulo del codigo de procedimiento administrativo y de lo contencioso administrativo </t>
  </si>
  <si>
    <t xml:space="preserve">Nuevo Codigo Disciplinario, regira apartir del 1 de julio del 2021 </t>
  </si>
  <si>
    <t xml:space="preserve">Ley 489 de 1998 </t>
  </si>
  <si>
    <t>Congreso  de la República</t>
  </si>
  <si>
    <t xml:space="preserve">Por el cual se dictan normas sobre la organización y funcionamiento de las entidades dael orden nacional, se expiden las disposiciones, principios y reglas generales para el ejercicio de las atribuciones previstas en los numerales 15 y 16 del articulo 189 de la C.P. </t>
  </si>
  <si>
    <t xml:space="preserve">Constitucion Politica </t>
  </si>
  <si>
    <t xml:space="preserve">Constituyente </t>
  </si>
  <si>
    <t xml:space="preserve">Ministerio Público- Conciliación </t>
  </si>
  <si>
    <t xml:space="preserve">Art. 118,189,208, 269,270 </t>
  </si>
  <si>
    <t xml:space="preserve">Ley 387  de 1997 </t>
  </si>
  <si>
    <t>Congreso de la República</t>
  </si>
  <si>
    <t xml:space="preserve">Por medio de la cual se asigna  como función al Ministerio Publico de recepcionar  las declraciones  por Desplazamiento Forzado </t>
  </si>
  <si>
    <t>Art 20</t>
  </si>
  <si>
    <t xml:space="preserve"> Ley 594 de 2000 </t>
  </si>
  <si>
    <t xml:space="preserve"> Congreso  </t>
  </si>
  <si>
    <t xml:space="preserve"> Por medio de la cual se dicta la Ley General  de Archivos y se dictan otras disposiciones</t>
  </si>
  <si>
    <t xml:space="preserve">Todo </t>
  </si>
  <si>
    <t>Ley 734 de 2002</t>
  </si>
  <si>
    <t xml:space="preserve">Congreso </t>
  </si>
  <si>
    <t xml:space="preserve">Por el cual se expide el Cödigo ünico Disciplinario </t>
  </si>
  <si>
    <t>Ley 872 de diciembre 30 de 2003</t>
  </si>
  <si>
    <t>Por el cual se crea el sistema de gestión de calidad en la rama aejecutiva del poder público y en otras entidades prestadoras de servicios</t>
  </si>
  <si>
    <t xml:space="preserve">todo </t>
  </si>
  <si>
    <t>Ley 1474 de 2011</t>
  </si>
  <si>
    <t>Estatuto Anticorrupción</t>
  </si>
  <si>
    <t xml:space="preserve">Art 44 -59 Art 73-96 </t>
  </si>
  <si>
    <t xml:space="preserve">Decreto 1º de 1984 </t>
  </si>
  <si>
    <t xml:space="preserve">Presidencia de la República </t>
  </si>
  <si>
    <t xml:space="preserve">Código contencioso administrativo </t>
  </si>
  <si>
    <t xml:space="preserve">Decreto 1599 del 20 de mayo de  2005 </t>
  </si>
  <si>
    <t>Departamento Administrativo de la Función Pública</t>
  </si>
  <si>
    <t xml:space="preserve">Por el cual se adopta el Modelo Estandar de Control Interno para el Estado Colombiano </t>
  </si>
  <si>
    <t>Decreto 4110 de diciembre 9 de 2004</t>
  </si>
  <si>
    <t xml:space="preserve">Por el cual se reglamenta la ley 872 de 2003 y se adopta la norma térnica de calidad en la gestión pública. </t>
  </si>
  <si>
    <t>todo</t>
  </si>
  <si>
    <t>Ley 872 de 2003</t>
  </si>
  <si>
    <t>Congreso de la Republica</t>
  </si>
  <si>
    <t>Por la cual se crea el sistema de gestión de la calidad en la rama Ejecutiva del Poder Público y en otras entidades prestadoras del servicios.</t>
  </si>
  <si>
    <t>Decreto 4110 del 2004</t>
  </si>
  <si>
    <t>Departamento Administrativo de la Función Pública.</t>
  </si>
  <si>
    <t>Por la cual se reglamenta la Ley 872 de 2003 y se adopta la NTCGP 1000: 2004.</t>
  </si>
  <si>
    <t>Decreto 1446 de1995</t>
  </si>
  <si>
    <t>Ministerio de Comunicaciones</t>
  </si>
  <si>
    <t>Legislación Radial Ministerio De Comunicaciones.Se reglamentó el establecimiento de las cadenas radiales</t>
  </si>
  <si>
    <t>Ley 182 de 1995</t>
  </si>
  <si>
    <t>Por la cual se reglamenta el servicio de televisión y se formulan políticas para su desarrollo,se democratiza el acceso a éste,se conforma la Comisión Nacional de Televisión, se promueven la industria y actividades de televisión, se establecen normas para contratación de los servicios, se reestructuran entidades del sector y se dictan otras disposiciones en materia de telecomunicaciones</t>
  </si>
  <si>
    <t>Decreto 460 de 1995</t>
  </si>
  <si>
    <t>Por el cual se reglamenta el Registro Nacional de Derecho de Autor y se regula el Depósito Legal</t>
  </si>
  <si>
    <t>Ley 527 de 1999</t>
  </si>
  <si>
    <t>Por medio dela cual se define y reglamenta el acceso y uso de los mensajes de datos, del comercio electrónico y de las firmas digitales, y se establecen las entidades de certificación y se dictan otras disposiciones</t>
  </si>
  <si>
    <t>Ley 134 de 1994</t>
  </si>
  <si>
    <t>Por la cual se dictan normas sobre mecanismos de participación ciudadana</t>
  </si>
  <si>
    <t>Ley 603 de 2000</t>
  </si>
  <si>
    <t>Por la cual se modifica el artículo 47 de la Ley 222 de 1.995, acerca de los informes de gestión</t>
  </si>
  <si>
    <t>Decreto 2693 de 2012</t>
  </si>
  <si>
    <t>Presidencia de la República</t>
  </si>
  <si>
    <t>Por el cual se establecen los lineamientos generales de la estrategia de Gobierno en línea de la República de Colombia, se reglamentan parcialmente las Leyes 1341 de 2009 y 1450 de 2011, Yse dictan
otras disposiciones"</t>
  </si>
  <si>
    <t>Ley  estatutaria 1581 DE 2012</t>
  </si>
  <si>
    <t>Por la cual se dictan disposiciones generales para la protección de datos personales.</t>
  </si>
  <si>
    <t>Ley 1712 de 2014</t>
  </si>
  <si>
    <t>Confreso de la República</t>
  </si>
  <si>
    <t xml:space="preserve">"Por medio de la cual se crea la Ley de Transparencia y del derecho de acceso a al información pública nacional y se dictan otras disposiciones". </t>
  </si>
  <si>
    <t>Ley 850 de 2003</t>
  </si>
  <si>
    <t>Por medio de la cual se reglamentan las veedurías ciudadana</t>
  </si>
  <si>
    <t xml:space="preserve">Documento
Conpes 3654
</t>
  </si>
  <si>
    <t>Consejo Nacional de Política Económica y Social
República de Colombia
Departamento Nacional de Planeación</t>
  </si>
  <si>
    <t xml:space="preserve">Pollítica de rendición de cuentas  de la rama ejecutiva a los ciudadanos 
</t>
  </si>
  <si>
    <t>COMUNICACIÓNES</t>
  </si>
  <si>
    <t>Ley 136 de 1994</t>
  </si>
  <si>
    <t xml:space="preserve">Por medio de la cual se  crean  las  Personerías Municipales  y se delegan funciones </t>
  </si>
  <si>
    <t>Constitución Nacional  Art. 87</t>
  </si>
  <si>
    <t>Constituyente  de 1991</t>
  </si>
  <si>
    <t xml:space="preserve">Por medio  del cual se  puede ejercitar la acción decumplimiento  para exigir judicialemnte la efectividad  de los derechos  consagrados en la ley 387 de 1997 a favor de los desplazados  </t>
  </si>
  <si>
    <t>Ley 387 del 18 de Julio de 1997 Art. 20</t>
  </si>
  <si>
    <t xml:space="preserve">Por medio de la cual se asigna  como función al Ministerio Publico de recepcionar  las Delcraciones  por Desplazamiento Forzado </t>
  </si>
  <si>
    <t>Ley 975 de 2005</t>
  </si>
  <si>
    <t xml:space="preserve">Por medio de la cual se  crea la  Ley de Justicia y Paz y se asigna al ministerio publico  el Diligenciamiento de formulario de hechos atribuibles a grupos armados al margen de  la Ley </t>
  </si>
  <si>
    <t>Decreto 3570 del 18 de septiembre  de 2007</t>
  </si>
  <si>
    <t xml:space="preserve">Ministerio del Interior y de Justicia - Presidencia  de la Republica </t>
  </si>
  <si>
    <t>Por medio del cual se crea el Programa  para víctimas  y Testigos  de la Ley 975 de 2005</t>
  </si>
  <si>
    <t>Resolución 0-4773 del 03 de  diciembre de 2007</t>
  </si>
  <si>
    <t xml:space="preserve">Fiscalia General de la Nacion </t>
  </si>
  <si>
    <t>Por medio de la cual  se establecen directrices  para el procedimiento de acreditación  sumaria de victimas y testigos  intervinientes en el procedimiento  de  la Ley 975 de 2005 ante  los  Fiscales de la Unidad de Justicia y Paz</t>
  </si>
  <si>
    <t>Ley 1152 de julio 25 de 2007</t>
  </si>
  <si>
    <t xml:space="preserve">Por medio de la cual se crea el estatuto de desarrollo rural y se signa  al ministerio publico el Diligenciamiento de Formulario para solicitud  de Proteción de Tierras abandonadas a causa de la violencia </t>
  </si>
  <si>
    <t>Decreto 2984 del 09 de agosto de 2007</t>
  </si>
  <si>
    <t xml:space="preserve">Ministro de Agricultura y Desarrollo Rural </t>
  </si>
  <si>
    <t xml:space="preserve">Por medio de la cual se reglamentó parcialemnte la ley 1152  de 2007 y se reformo el instituo colombiano de desarrollo rural </t>
  </si>
  <si>
    <t>Decreto 975 de 2014</t>
  </si>
  <si>
    <t>Presidencia de la Repùblica</t>
  </si>
  <si>
    <t>"Por el cual se reglamentan los casos, el contenido y la forma en que se debe presentar la información y la publicidad dirigida a los niños, niñas y adolescentes en su calidad de consumidores"</t>
  </si>
  <si>
    <t>Decreto 965 de 2013</t>
  </si>
  <si>
    <t>"Por el cual se reglamenta la Ley 1620 de 2013, que crea el Sistema Nacional de Convivencia Escolar y Formación para el Ejercicio de los Derechos Humanos, la Educación para la Sexualidad y la Prevención y Mitigación de la Violencia Escolar"</t>
  </si>
  <si>
    <t xml:space="preserve">Directiva 0021 </t>
  </si>
  <si>
    <t xml:space="preserve">Procuraduria General  de la Nacion </t>
  </si>
  <si>
    <t xml:space="preserve">Por medio de la cual se obliga  al Ministerio Publico recibir  las solicitudes  de  Proteccion  de Bienes  que se  vieron obligados  a abandonar  las personas desplazadas </t>
  </si>
  <si>
    <t>Resolucion 816 del 11 de  febrero de 2008</t>
  </si>
  <si>
    <t xml:space="preserve">Superintendencia  de Notariado y Registro - Ministerio del Interior y de Justicia </t>
  </si>
  <si>
    <t>Por medio de la cual se adopta el procedimiento  para dar tramite  a las  solicitudes de protección  de  Tierras de que trata la ley 1152 de 2007</t>
  </si>
  <si>
    <t>Decreto 1290 del 22 de abril de 2008</t>
  </si>
  <si>
    <t xml:space="preserve">Asesoría en el diligenciamiento de  solicitudes de reparación  por  vía administrativa y recepcion de la misma </t>
  </si>
  <si>
    <t>Ley 418 de 1997</t>
  </si>
  <si>
    <t xml:space="preserve">Expedición  de certificación por muerte violenta </t>
  </si>
  <si>
    <t>Ley 850 del 18 de  Noviembre de 2003</t>
  </si>
  <si>
    <t xml:space="preserve">Por medio de la cual se  reglamentan las  veedurías Ciudadanas </t>
  </si>
  <si>
    <t>Decreto 2591 de 1991</t>
  </si>
  <si>
    <t xml:space="preserve">Por medio  del cual se  reglamenta la Ación de Tutela  </t>
  </si>
  <si>
    <t>Constitucion Politica de 1,991</t>
  </si>
  <si>
    <t>La constituyente de 1,991</t>
  </si>
  <si>
    <t>Derecho de petiicon.</t>
  </si>
  <si>
    <t>Art 23</t>
  </si>
  <si>
    <t xml:space="preserve">Código Contensioso Administrativo Artículos 50 y 52 </t>
  </si>
  <si>
    <t xml:space="preserve">Recursos vía gubernativa </t>
  </si>
  <si>
    <t xml:space="preserve">Ley 65 de 1993- código penitenciario y carcelario </t>
  </si>
  <si>
    <t xml:space="preserve">Por medio del cual se asigna al ministerio  publico asistir a los concejos de disciplina  de los centros de reclusión </t>
  </si>
  <si>
    <t>Derecho de petiicon, bienes de uso pùblico y fiscales y Acciones Populares.</t>
  </si>
  <si>
    <t>Art 23, 63, 72, 102 Y 88</t>
  </si>
  <si>
    <t>Codigo Civil</t>
  </si>
  <si>
    <t>Congreso de la Respublica</t>
  </si>
  <si>
    <t>Bienes, dominio, posesion, uso y goce y contrato de comodato.</t>
  </si>
  <si>
    <t>Arts 653 a 1007 y 2200 a 2,220</t>
  </si>
  <si>
    <t>Ley 9 de 1989</t>
  </si>
  <si>
    <t xml:space="preserve">Por la cual se dictan medidas sanitarias </t>
  </si>
  <si>
    <t>Ley 99 de 1,983</t>
  </si>
  <si>
    <t>Por medio del cual se crea el Ministerio del Medio Ambiente</t>
  </si>
  <si>
    <t>Ley 136 de 1,994</t>
  </si>
  <si>
    <t>Por al cual se reglamenta el Regimen Municipal</t>
  </si>
  <si>
    <t>Ley 140 de 1,994</t>
  </si>
  <si>
    <t>Por la cual se reglamenta la publicidad exterior visual en el territorio Nacional.</t>
  </si>
  <si>
    <t>Ley 388 de 1,997</t>
  </si>
  <si>
    <t>Por la cual se modifica la ley 9 de 1,989 y la Ley 3 de 1,991.</t>
  </si>
  <si>
    <t>Ley 472 de 1,998</t>
  </si>
  <si>
    <t>Por la cual se desarrolla el articulo 88 de la C.P. en relacion con el ejercicio de las acciones populares y de grupo</t>
  </si>
  <si>
    <t>Ley 675 de 2,001</t>
  </si>
  <si>
    <t>Por la cual se reglamenta el regimen de propiedad Horizontal</t>
  </si>
  <si>
    <t>Ley 810 de 2,003</t>
  </si>
  <si>
    <t>Por medio del cual se modifica la Ley 388 de 1,997 en materia de sanciones urbanisticas y algunas actuaciones de los curadores urbanos</t>
  </si>
  <si>
    <t>Decreto 1504 de 1,998</t>
  </si>
  <si>
    <t xml:space="preserve"> Por el cual se reglamenta el manejo del espacio pùblico en los planes de ordenamiento territorial.</t>
  </si>
  <si>
    <t>Decreto 2070 de 2,000</t>
  </si>
  <si>
    <t>Por medio del cual el Ministerio de Medio ambiente reglamenta la gestion Integral  de los residuos hospitalarios y similares.</t>
  </si>
  <si>
    <t>Decreto 564 de 2,006</t>
  </si>
  <si>
    <t>Por medio del cual se reglamenta las disposiciones relativas a las licencias urbanisticas</t>
  </si>
  <si>
    <t>Ley 1098 de 2006</t>
  </si>
  <si>
    <t xml:space="preserve">Por medio de la cual se expide el Código de la Infancia y la Adolescencia. </t>
  </si>
  <si>
    <t>Ley 1448 de 2011(Entra en vigencia el 01 de Enero de 2012 )</t>
  </si>
  <si>
    <t>Congreso de la republica</t>
  </si>
  <si>
    <t>Por medio de la cual se establece un conjunto de medidas judiciales, administrativas, sociales y económicas, individuales y colectivas, en beneficio de las victimas de las violaciones contempladas en el articulo 3 de la presente ley.</t>
  </si>
  <si>
    <t>FECHA ACTUALIZACION: 14/09/2023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</si>
</sst>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12" x14ac:knownFonts="1">
    <font>
      <sz val="10"/>
      <name val="Century Gothic"/>
    </font>
    <font>
      <sz val="10"/>
      <name val="Century Gothic"/>
      <family val="2"/>
    </font>
    <font>
      <sz val="10"/>
      <name val="Arial"/>
      <family val="2"/>
    </font>
    <font>
      <sz val="8"/>
      <name val="Arial"/>
      <family val="2"/>
    </font>
    <font>
      <b/>
      <sz val="11"/>
      <color indexed="81"/>
      <name val="Tahoma"/>
      <family val="2"/>
    </font>
    <font>
      <b/>
      <sz val="12"/>
      <name val="Arial"/>
      <family val="2"/>
    </font>
    <font>
      <sz val="10"/>
      <name val="Arial"/>
      <family val="2"/>
    </font>
    <font>
      <sz val="9"/>
      <name val="Arial"/>
      <family val="2"/>
    </font>
    <font>
      <sz val="10"/>
      <name val="Century Gothic"/>
      <family val="2"/>
    </font>
    <font>
      <sz val="11"/>
      <color theme="1"/>
      <name val="Calibri"/>
      <family val="2"/>
      <scheme val="minor"/>
    </font>
    <font>
      <sz val="10"/>
      <color rgb="FF222222"/>
      <name val="Arial"/>
      <family val="2"/>
    </font>
    <font>
      <sz val="8"/>
      <color rgb="FF222222"/>
      <name val="Arial"/>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6" tint="0.39997558519241921"/>
        <bgColor indexed="64"/>
      </patternFill>
    </fill>
    <fill>
      <patternFill patternType="solid">
        <fgColor theme="9"/>
        <bgColor indexed="64"/>
      </patternFill>
    </fill>
    <fill>
      <patternFill patternType="solid">
        <fgColor rgb="FFFF00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6" tint="0.39997558519241921"/>
        <bgColor rgb="FFFFFFFF"/>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3"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164" fontId="8" fillId="0" borderId="0" applyFont="0" applyFill="0" applyBorder="0" applyAlignment="0" applyProtection="0"/>
    <xf numFmtId="0" fontId="2" fillId="0" borderId="0"/>
    <xf numFmtId="0" fontId="6" fillId="0" borderId="0"/>
    <xf numFmtId="0" fontId="9" fillId="0" borderId="0"/>
    <xf numFmtId="0" fontId="2" fillId="0" borderId="0"/>
  </cellStyleXfs>
  <cellXfs count="194">
    <xf numFmtId="0" fontId="0" fillId="0" borderId="0" xfId="0"/>
    <xf numFmtId="0" fontId="6" fillId="2" borderId="0" xfId="6" applyFont="1" applyFill="1" applyBorder="1" applyAlignment="1">
      <alignment horizontal="left"/>
    </xf>
    <xf numFmtId="0" fontId="6" fillId="2" borderId="0" xfId="6" applyFont="1" applyFill="1" applyAlignment="1">
      <alignment horizontal="left"/>
    </xf>
    <xf numFmtId="0" fontId="7" fillId="2" borderId="0" xfId="6" applyFont="1" applyFill="1" applyAlignment="1">
      <alignment horizontal="left"/>
    </xf>
    <xf numFmtId="0" fontId="3" fillId="2" borderId="0" xfId="6" applyFont="1" applyFill="1" applyAlignment="1">
      <alignment horizontal="left"/>
    </xf>
    <xf numFmtId="0" fontId="6" fillId="2" borderId="0" xfId="6" applyFont="1" applyFill="1" applyAlignment="1">
      <alignment horizontal="left" textRotation="90"/>
    </xf>
    <xf numFmtId="0" fontId="2" fillId="2" borderId="0" xfId="6" applyFont="1" applyFill="1" applyAlignment="1">
      <alignment horizontal="left"/>
    </xf>
    <xf numFmtId="0" fontId="5" fillId="2" borderId="1" xfId="0" applyFont="1" applyFill="1" applyBorder="1" applyAlignment="1">
      <alignment horizontal="center" vertical="center" wrapText="1"/>
    </xf>
    <xf numFmtId="0" fontId="2" fillId="2" borderId="1" xfId="6"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5" applyFont="1" applyFill="1" applyBorder="1" applyAlignment="1">
      <alignment horizontal="center" vertical="center" wrapText="1"/>
    </xf>
    <xf numFmtId="0" fontId="2" fillId="2" borderId="1" xfId="5" applyFont="1" applyFill="1" applyBorder="1" applyAlignment="1">
      <alignment horizontal="left" vertical="center" wrapText="1"/>
    </xf>
    <xf numFmtId="0" fontId="2" fillId="2" borderId="1" xfId="4" applyFont="1" applyFill="1" applyBorder="1" applyAlignment="1">
      <alignment horizontal="center" vertical="center" wrapText="1"/>
    </xf>
    <xf numFmtId="0" fontId="2" fillId="2" borderId="1" xfId="4" applyFont="1" applyFill="1" applyBorder="1" applyAlignment="1">
      <alignment horizontal="left" vertical="center" wrapText="1"/>
    </xf>
    <xf numFmtId="0" fontId="2" fillId="2" borderId="1" xfId="6" applyFont="1" applyFill="1" applyBorder="1" applyAlignment="1">
      <alignment horizontal="center" vertical="center" wrapText="1"/>
    </xf>
    <xf numFmtId="0" fontId="2" fillId="2" borderId="1" xfId="6" applyFont="1" applyFill="1" applyBorder="1" applyAlignment="1">
      <alignment horizontal="center"/>
    </xf>
    <xf numFmtId="0" fontId="2" fillId="2" borderId="1" xfId="6" applyFont="1" applyFill="1" applyBorder="1" applyAlignment="1">
      <alignment horizontal="center" vertical="center" wrapText="1"/>
    </xf>
    <xf numFmtId="0" fontId="2" fillId="4" borderId="1" xfId="6"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 xfId="6"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6" borderId="1" xfId="6"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6" applyFont="1" applyFill="1" applyBorder="1" applyAlignment="1">
      <alignment horizontal="center"/>
    </xf>
    <xf numFmtId="0" fontId="2" fillId="6" borderId="1" xfId="6" applyFont="1" applyFill="1" applyBorder="1" applyAlignment="1">
      <alignment horizontal="left" vertical="center"/>
    </xf>
    <xf numFmtId="0" fontId="2" fillId="7" borderId="1" xfId="0" applyFont="1" applyFill="1" applyBorder="1" applyAlignment="1">
      <alignment horizontal="center" vertical="center" wrapText="1"/>
    </xf>
    <xf numFmtId="0" fontId="2" fillId="7" borderId="1" xfId="6" applyFont="1" applyFill="1" applyBorder="1" applyAlignment="1">
      <alignment horizontal="left" vertical="center" wrapText="1"/>
    </xf>
    <xf numFmtId="0" fontId="2" fillId="8" borderId="1" xfId="6"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3" applyFont="1" applyFill="1" applyBorder="1" applyAlignment="1">
      <alignment vertical="center" wrapText="1"/>
    </xf>
    <xf numFmtId="0" fontId="2" fillId="8" borderId="1" xfId="0" applyFont="1" applyFill="1" applyBorder="1" applyAlignment="1">
      <alignment vertical="center" wrapText="1"/>
    </xf>
    <xf numFmtId="0" fontId="2" fillId="8" borderId="1" xfId="6" applyFont="1" applyFill="1" applyBorder="1" applyAlignment="1">
      <alignment wrapText="1"/>
    </xf>
    <xf numFmtId="0" fontId="2" fillId="8" borderId="1" xfId="6" applyFont="1" applyFill="1" applyBorder="1" applyAlignment="1">
      <alignment horizontal="left" vertical="center" wrapText="1"/>
    </xf>
    <xf numFmtId="0" fontId="2" fillId="8" borderId="1" xfId="6" applyFont="1" applyFill="1" applyBorder="1" applyAlignment="1">
      <alignment vertical="center" wrapText="1"/>
    </xf>
    <xf numFmtId="0" fontId="2" fillId="8" borderId="1" xfId="6" applyFont="1" applyFill="1" applyBorder="1" applyAlignment="1">
      <alignment vertical="center"/>
    </xf>
    <xf numFmtId="0" fontId="2" fillId="8" borderId="1" xfId="6" applyFont="1" applyFill="1" applyBorder="1" applyAlignment="1">
      <alignment horizontal="center" vertical="center"/>
    </xf>
    <xf numFmtId="0" fontId="2" fillId="9" borderId="1" xfId="6" applyFont="1" applyFill="1" applyBorder="1" applyAlignment="1">
      <alignment horizontal="center" vertical="center" wrapText="1"/>
    </xf>
    <xf numFmtId="0" fontId="2" fillId="9" borderId="1" xfId="0" applyFont="1" applyFill="1" applyBorder="1" applyAlignment="1">
      <alignment horizontal="center" vertical="center" wrapText="1"/>
    </xf>
    <xf numFmtId="49" fontId="10" fillId="9" borderId="1" xfId="0" applyNumberFormat="1" applyFont="1" applyFill="1" applyBorder="1" applyAlignment="1">
      <alignment wrapText="1"/>
    </xf>
    <xf numFmtId="0" fontId="2" fillId="9" borderId="1" xfId="0" applyFont="1" applyFill="1" applyBorder="1" applyAlignment="1">
      <alignment horizontal="left" vertical="center" wrapText="1"/>
    </xf>
    <xf numFmtId="0" fontId="2" fillId="9" borderId="1" xfId="0" applyFont="1" applyFill="1" applyBorder="1" applyAlignment="1">
      <alignment vertical="center" wrapText="1"/>
    </xf>
    <xf numFmtId="0" fontId="2" fillId="9" borderId="1" xfId="6" applyFont="1" applyFill="1" applyBorder="1" applyAlignment="1">
      <alignment horizontal="center"/>
    </xf>
    <xf numFmtId="0" fontId="2" fillId="9" borderId="1" xfId="6" applyFont="1" applyFill="1" applyBorder="1" applyAlignment="1">
      <alignment horizontal="center" vertical="center"/>
    </xf>
    <xf numFmtId="0" fontId="2" fillId="9" borderId="1" xfId="6" applyFont="1" applyFill="1" applyBorder="1" applyAlignment="1">
      <alignment horizontal="left" vertical="center"/>
    </xf>
    <xf numFmtId="0" fontId="2" fillId="10" borderId="1" xfId="6" applyFont="1" applyFill="1" applyBorder="1" applyAlignment="1">
      <alignment horizontal="left"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3" applyFont="1" applyFill="1" applyBorder="1" applyAlignment="1">
      <alignment horizontal="center" vertical="center" wrapText="1"/>
    </xf>
    <xf numFmtId="0" fontId="2" fillId="10" borderId="1" xfId="3" applyFont="1" applyFill="1" applyBorder="1" applyAlignment="1">
      <alignment horizontal="left" vertical="center" wrapText="1"/>
    </xf>
    <xf numFmtId="0" fontId="2" fillId="11" borderId="1" xfId="6" applyFont="1" applyFill="1" applyBorder="1" applyAlignment="1">
      <alignment horizontal="left"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2" fillId="7" borderId="1" xfId="3" applyFont="1" applyFill="1" applyBorder="1" applyAlignment="1">
      <alignment horizontal="center" vertical="center" wrapText="1"/>
    </xf>
    <xf numFmtId="0" fontId="10" fillId="7" borderId="1" xfId="0" applyFont="1" applyFill="1" applyBorder="1" applyAlignment="1">
      <alignment horizontal="left" wrapText="1"/>
    </xf>
    <xf numFmtId="0" fontId="2" fillId="7" borderId="1" xfId="0" applyFont="1" applyFill="1" applyBorder="1" applyAlignment="1">
      <alignment horizontal="left" vertical="center" wrapText="1"/>
    </xf>
    <xf numFmtId="49" fontId="2" fillId="7" borderId="1" xfId="0" applyNumberFormat="1" applyFont="1" applyFill="1" applyBorder="1" applyAlignment="1">
      <alignment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left" wrapText="1"/>
    </xf>
    <xf numFmtId="0" fontId="2" fillId="12" borderId="1" xfId="0" applyFont="1" applyFill="1" applyBorder="1" applyAlignment="1">
      <alignment horizontal="left"/>
    </xf>
    <xf numFmtId="0" fontId="2" fillId="7" borderId="1" xfId="6" applyFont="1" applyFill="1" applyBorder="1" applyAlignment="1">
      <alignment horizontal="justify" vertical="center" wrapText="1"/>
    </xf>
    <xf numFmtId="0" fontId="2" fillId="13" borderId="1" xfId="6"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2" fillId="14" borderId="1" xfId="6"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4" borderId="1" xfId="0" applyFont="1" applyFill="1" applyBorder="1" applyAlignment="1">
      <alignment vertical="center" wrapText="1"/>
    </xf>
    <xf numFmtId="0" fontId="2" fillId="15" borderId="1" xfId="6"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2" fillId="15" borderId="1" xfId="6" applyFont="1" applyFill="1" applyBorder="1" applyAlignment="1">
      <alignment horizontal="center" vertical="center"/>
    </xf>
    <xf numFmtId="0" fontId="2" fillId="15" borderId="1" xfId="6" applyFont="1" applyFill="1" applyBorder="1" applyAlignment="1">
      <alignment horizontal="left" vertical="center"/>
    </xf>
    <xf numFmtId="0" fontId="2" fillId="15" borderId="1" xfId="6"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11" borderId="1" xfId="0" applyFont="1" applyFill="1" applyBorder="1" applyAlignment="1">
      <alignment horizontal="left" wrapText="1"/>
    </xf>
    <xf numFmtId="0" fontId="2" fillId="11" borderId="0" xfId="0" applyFont="1" applyFill="1"/>
    <xf numFmtId="0" fontId="2" fillId="11" borderId="1" xfId="0" applyFont="1" applyFill="1" applyBorder="1"/>
    <xf numFmtId="0" fontId="3" fillId="2" borderId="1" xfId="5" applyFont="1" applyFill="1" applyBorder="1" applyAlignment="1">
      <alignment horizontal="center" vertical="center" wrapText="1"/>
    </xf>
    <xf numFmtId="0" fontId="3" fillId="2" borderId="1" xfId="5" applyFont="1" applyFill="1" applyBorder="1" applyAlignment="1">
      <alignment horizontal="left" vertical="center" wrapText="1"/>
    </xf>
    <xf numFmtId="0" fontId="2" fillId="0" borderId="1" xfId="5" applyFont="1" applyBorder="1" applyAlignment="1">
      <alignment horizontal="center" vertical="center" wrapText="1"/>
    </xf>
    <xf numFmtId="0" fontId="2" fillId="0" borderId="1" xfId="5" applyFont="1" applyFill="1" applyBorder="1" applyAlignment="1">
      <alignment horizontal="left" vertical="center" wrapText="1"/>
    </xf>
    <xf numFmtId="0" fontId="2" fillId="0" borderId="1" xfId="4" applyFont="1" applyBorder="1" applyAlignment="1">
      <alignment horizontal="center" vertical="center" wrapText="1"/>
    </xf>
    <xf numFmtId="0" fontId="2" fillId="0" borderId="1" xfId="4" applyFont="1" applyBorder="1" applyAlignment="1">
      <alignment horizontal="left" vertical="center" wrapText="1"/>
    </xf>
    <xf numFmtId="0" fontId="2" fillId="0" borderId="1" xfId="5"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5" applyFont="1" applyBorder="1" applyAlignment="1">
      <alignment horizontal="left" vertical="center" wrapText="1"/>
    </xf>
    <xf numFmtId="0" fontId="2" fillId="0" borderId="1" xfId="5" applyFont="1" applyBorder="1" applyAlignment="1">
      <alignment horizontal="left" wrapText="1"/>
    </xf>
    <xf numFmtId="0" fontId="3" fillId="2" borderId="1" xfId="3" applyFont="1" applyFill="1" applyBorder="1" applyAlignment="1">
      <alignment horizontal="center" vertical="center" wrapText="1"/>
    </xf>
    <xf numFmtId="0" fontId="3" fillId="2" borderId="1" xfId="3" applyFont="1" applyFill="1" applyBorder="1" applyAlignment="1">
      <alignment horizontal="left" vertical="center" wrapText="1"/>
    </xf>
    <xf numFmtId="0" fontId="11" fillId="2" borderId="0" xfId="0" applyFont="1" applyFill="1" applyBorder="1" applyAlignment="1">
      <alignment horizontal="left"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2" fillId="0" borderId="8" xfId="5" applyFont="1" applyBorder="1" applyAlignment="1">
      <alignment horizontal="center" vertical="center" wrapText="1"/>
    </xf>
    <xf numFmtId="0" fontId="2" fillId="0" borderId="9" xfId="5" applyFont="1" applyBorder="1" applyAlignment="1">
      <alignment horizontal="center" vertical="center" wrapText="1"/>
    </xf>
    <xf numFmtId="0" fontId="2" fillId="0" borderId="8" xfId="4" applyFont="1" applyFill="1" applyBorder="1" applyAlignment="1">
      <alignment horizontal="center" vertical="center" wrapText="1"/>
    </xf>
    <xf numFmtId="0" fontId="2" fillId="0" borderId="9" xfId="4" applyFont="1" applyFill="1" applyBorder="1" applyAlignment="1">
      <alignment horizontal="center" vertical="center" wrapText="1"/>
    </xf>
    <xf numFmtId="0" fontId="2" fillId="0" borderId="8" xfId="5" applyFont="1" applyFill="1" applyBorder="1" applyAlignment="1">
      <alignment horizontal="center" vertical="center" wrapText="1"/>
    </xf>
    <xf numFmtId="0" fontId="2" fillId="0" borderId="9" xfId="5" applyFont="1" applyFill="1" applyBorder="1" applyAlignment="1">
      <alignment horizontal="center" vertical="center" wrapText="1"/>
    </xf>
    <xf numFmtId="0" fontId="2" fillId="0" borderId="8" xfId="5" applyFont="1" applyBorder="1" applyAlignment="1">
      <alignment horizontal="center" wrapText="1"/>
    </xf>
    <xf numFmtId="0" fontId="2" fillId="0" borderId="9" xfId="5" applyFont="1" applyBorder="1" applyAlignment="1">
      <alignment horizont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14" borderId="5"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4" xfId="0" applyFont="1" applyFill="1" applyBorder="1" applyAlignment="1">
      <alignment horizontal="center" vertical="center"/>
    </xf>
    <xf numFmtId="0" fontId="2" fillId="14" borderId="5"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15" borderId="1" xfId="6"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6"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8" xfId="6" applyFont="1" applyFill="1" applyBorder="1" applyAlignment="1">
      <alignment horizontal="center" vertical="center" wrapText="1"/>
    </xf>
    <xf numFmtId="0" fontId="2" fillId="8" borderId="9" xfId="6"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6"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8" xfId="6" applyFont="1" applyFill="1" applyBorder="1" applyAlignment="1">
      <alignment horizontal="center" vertical="center" wrapText="1"/>
    </xf>
    <xf numFmtId="0" fontId="2" fillId="6" borderId="9" xfId="6"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4" borderId="1" xfId="6" applyFont="1" applyFill="1" applyBorder="1" applyAlignment="1">
      <alignment horizontal="center" vertical="center" wrapText="1"/>
    </xf>
    <xf numFmtId="0" fontId="2" fillId="14" borderId="8" xfId="6" applyFont="1" applyFill="1" applyBorder="1" applyAlignment="1">
      <alignment horizontal="center" vertical="center" wrapText="1"/>
    </xf>
    <xf numFmtId="0" fontId="2" fillId="14" borderId="9" xfId="6"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6"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3" borderId="8" xfId="6" applyFont="1" applyFill="1" applyBorder="1" applyAlignment="1">
      <alignment horizontal="center" vertical="center" wrapText="1"/>
    </xf>
    <xf numFmtId="0" fontId="2" fillId="13" borderId="9" xfId="6"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6" applyFont="1" applyFill="1" applyBorder="1" applyAlignment="1">
      <alignment horizontal="center" vertical="center" wrapText="1"/>
    </xf>
    <xf numFmtId="0" fontId="2" fillId="7" borderId="1" xfId="6"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8" xfId="6" applyFont="1" applyFill="1" applyBorder="1" applyAlignment="1">
      <alignment horizontal="center" vertical="center" wrapText="1"/>
    </xf>
    <xf numFmtId="0" fontId="2" fillId="7" borderId="9" xfId="6"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3" applyFont="1" applyFill="1" applyBorder="1" applyAlignment="1">
      <alignment horizontal="center" vertical="center" wrapText="1"/>
    </xf>
    <xf numFmtId="0" fontId="2" fillId="10" borderId="8" xfId="3" applyFont="1" applyFill="1" applyBorder="1" applyAlignment="1">
      <alignment horizontal="center" vertical="center" wrapText="1"/>
    </xf>
    <xf numFmtId="0" fontId="2" fillId="10" borderId="9" xfId="3" applyFont="1" applyFill="1" applyBorder="1" applyAlignment="1">
      <alignment horizontal="center" vertical="center" wrapText="1"/>
    </xf>
    <xf numFmtId="0" fontId="2" fillId="2" borderId="1"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2" fillId="2" borderId="9" xfId="5" applyFont="1" applyFill="1" applyBorder="1" applyAlignment="1">
      <alignment horizontal="center" vertical="center" wrapText="1"/>
    </xf>
    <xf numFmtId="0" fontId="2" fillId="11" borderId="8" xfId="6" applyFont="1" applyFill="1" applyBorder="1" applyAlignment="1">
      <alignment horizontal="center" vertical="center" wrapText="1"/>
    </xf>
    <xf numFmtId="0" fontId="2" fillId="11" borderId="9" xfId="6"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4"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 xfId="6" applyFont="1" applyFill="1" applyBorder="1" applyAlignment="1">
      <alignment horizontal="center" vertical="center" wrapText="1"/>
    </xf>
    <xf numFmtId="0" fontId="6" fillId="2" borderId="1" xfId="6" applyFont="1" applyFill="1" applyBorder="1" applyAlignment="1">
      <alignment horizontal="center"/>
    </xf>
    <xf numFmtId="0" fontId="5" fillId="2" borderId="1" xfId="0" applyFont="1" applyFill="1" applyBorder="1" applyAlignment="1">
      <alignment horizontal="center" vertical="center" wrapText="1"/>
    </xf>
    <xf numFmtId="0" fontId="5" fillId="3" borderId="1" xfId="6" applyFont="1" applyFill="1" applyBorder="1" applyAlignment="1">
      <alignment horizontal="center" vertical="center"/>
    </xf>
    <xf numFmtId="0" fontId="5" fillId="3" borderId="5" xfId="6" applyFont="1" applyFill="1" applyBorder="1" applyAlignment="1">
      <alignment horizontal="center" vertical="center"/>
    </xf>
    <xf numFmtId="0" fontId="5" fillId="3" borderId="1" xfId="6" applyFont="1" applyFill="1" applyBorder="1" applyAlignment="1">
      <alignment horizontal="center" vertical="center" wrapText="1"/>
    </xf>
    <xf numFmtId="0" fontId="5" fillId="3" borderId="5" xfId="6" applyFont="1" applyFill="1" applyBorder="1" applyAlignment="1">
      <alignment horizontal="center" vertical="center" wrapText="1"/>
    </xf>
    <xf numFmtId="0" fontId="5" fillId="3" borderId="4" xfId="6" applyFont="1" applyFill="1" applyBorder="1" applyAlignment="1">
      <alignment horizontal="center" vertical="center" wrapText="1"/>
    </xf>
    <xf numFmtId="0" fontId="5" fillId="3" borderId="2" xfId="6" applyFont="1" applyFill="1" applyBorder="1" applyAlignment="1">
      <alignment horizontal="center" vertical="center" wrapText="1"/>
    </xf>
    <xf numFmtId="0" fontId="5" fillId="3" borderId="3" xfId="6" applyFont="1" applyFill="1" applyBorder="1" applyAlignment="1">
      <alignment horizontal="center" vertical="center" wrapText="1"/>
    </xf>
    <xf numFmtId="0" fontId="5" fillId="3" borderId="7" xfId="6" applyFont="1" applyFill="1" applyBorder="1" applyAlignment="1">
      <alignment horizontal="center" vertical="center" wrapText="1"/>
    </xf>
    <xf numFmtId="0" fontId="5" fillId="3" borderId="6" xfId="6"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 xfId="0" applyFont="1" applyFill="1" applyBorder="1" applyAlignment="1">
      <alignment horizontal="left" vertical="center" wrapText="1"/>
    </xf>
    <xf numFmtId="0" fontId="2" fillId="16" borderId="8"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1" xfId="6" applyFont="1" applyFill="1" applyBorder="1" applyAlignment="1">
      <alignment horizontal="center" vertical="center" wrapText="1"/>
    </xf>
  </cellXfs>
  <cellStyles count="7">
    <cellStyle name="Euro" xfId="1" xr:uid="{00000000-0005-0000-0000-000000000000}"/>
    <cellStyle name="Euro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_F-PAS-10 MATRIZ DE REQUISITOS LEGALES Y REGLAMENTARIOS"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330993</xdr:colOff>
      <xdr:row>0</xdr:row>
      <xdr:rowOff>0</xdr:rowOff>
    </xdr:from>
    <xdr:to>
      <xdr:col>0</xdr:col>
      <xdr:colOff>1750218</xdr:colOff>
      <xdr:row>2</xdr:row>
      <xdr:rowOff>24827</xdr:rowOff>
    </xdr:to>
    <xdr:pic>
      <xdr:nvPicPr>
        <xdr:cNvPr id="2" name="2 Imagen" descr="C:\Users\usuario\Pictures\LOGO.jpg">
          <a:extLst>
            <a:ext uri="{FF2B5EF4-FFF2-40B4-BE49-F238E27FC236}">
              <a16:creationId xmlns:a16="http://schemas.microsoft.com/office/drawing/2014/main" id="{A156C2CC-3B71-4410-8E44-3C095A8DDC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3" y="0"/>
          <a:ext cx="1419225" cy="101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59531</xdr:colOff>
      <xdr:row>0</xdr:row>
      <xdr:rowOff>69453</xdr:rowOff>
    </xdr:from>
    <xdr:to>
      <xdr:col>1</xdr:col>
      <xdr:colOff>988218</xdr:colOff>
      <xdr:row>2</xdr:row>
      <xdr:rowOff>225389</xdr:rowOff>
    </xdr:to>
    <xdr:pic>
      <xdr:nvPicPr>
        <xdr:cNvPr id="3" name="Imagen 2">
          <a:extLst>
            <a:ext uri="{FF2B5EF4-FFF2-40B4-BE49-F238E27FC236}">
              <a16:creationId xmlns:a16="http://schemas.microsoft.com/office/drawing/2014/main" id="{6D112AFD-A8D1-4286-9BD8-77AD31C0CF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0731" y="69453"/>
          <a:ext cx="928687" cy="975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Normograma%20Personeria%20Auxiliar%20(1)%20Direccion%20estrategic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normograma%20penal%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NORMOGRAMA%20ACTUALIZADO%20PARA%20EL%20A&#209;O%202021%20JURIDIC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Enith/Downloads/3._Normograma-Gestion_de_la_calida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nith/Downloads/Servicios_public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2.%20Normograma%20Gesti&#243;n%20de%20la%20Comunicac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nith/Downloads/Normograma_del_Proceso_de_Control_y_Seguimiento_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15-04-2021%20Normograma%20-%20Atencio&#236;n%20al%20Ciudadano%20(2021)%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17-03-2021%20Normograma%20-%20Gestio&#236;n%20Documen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8._Normograma-Gest._Admtva_y_Financiera%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CINTER-2021171916-Normograma_TRABAJO_SOCIAL_Y_VICTIMA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Normograma%20del%20Proceso%20de%20Perso%20Del%20Comunidad,%20Mujer%20y%20Familia%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nith/Desktop/PERSONERIA%20DISTRITAL%20DE%20CARTAGENA/2021/NORMOGRAMA/ACTUALIZADOS/Normograma%20P.DP.D.BIENES,%20URBANISMO%20Y%20MEDIO%20AMBIEN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ilancia"/>
    </sheetNames>
    <sheetDataSet>
      <sheetData sheetId="0" refreshError="1">
        <row r="6">
          <cell r="A6" t="str">
            <v>Constitución Política</v>
          </cell>
          <cell r="B6" t="str">
            <v>Constituyente primario</v>
          </cell>
          <cell r="C6" t="str">
            <v xml:space="preserve">Responsabilidad de los servidores publicos </v>
          </cell>
          <cell r="D6" t="str">
            <v>Arts 6, 124 y 209</v>
          </cell>
        </row>
        <row r="7">
          <cell r="B7" t="str">
            <v>Congreso de la Republica</v>
          </cell>
          <cell r="D7" t="str">
            <v>Toda</v>
          </cell>
        </row>
        <row r="8">
          <cell r="A8" t="str">
            <v>Directiva 010 de 2005</v>
          </cell>
          <cell r="B8" t="str">
            <v xml:space="preserve">Procuraduria General de la Nacion </v>
          </cell>
          <cell r="C8" t="str">
            <v>Criterios determinantes para la procedencia de las nulidades en los procesos disciplinarios</v>
          </cell>
          <cell r="D8" t="str">
            <v>Toda</v>
          </cell>
        </row>
        <row r="9">
          <cell r="C9" t="str">
            <v>Procedimiento para el uso del poder preferente en los procesos disciplinarios</v>
          </cell>
          <cell r="D9" t="str">
            <v>Toda</v>
          </cell>
        </row>
        <row r="10">
          <cell r="A10" t="str">
            <v>Directiva 011 de 2007</v>
          </cell>
          <cell r="B10" t="str">
            <v xml:space="preserve">Procuraduria General de la Nacion </v>
          </cell>
          <cell r="C10" t="str">
            <v>Tramite de la Revocatoria Directa en los procesos disciplinarios</v>
          </cell>
          <cell r="D10" t="str">
            <v>Toda</v>
          </cell>
        </row>
        <row r="11">
          <cell r="A11" t="str">
            <v>Decreto 262 de 2000</v>
          </cell>
          <cell r="B11" t="str">
            <v>Presidencia de la Republica</v>
          </cell>
          <cell r="C11" t="str">
            <v>Estructura y organización de la Procuraduría  Gral de la Nación Regimen de competencias internas.</v>
          </cell>
          <cell r="D11" t="str">
            <v>Toda</v>
          </cell>
        </row>
        <row r="12">
          <cell r="A12" t="str">
            <v>Directiva 10 de 2010</v>
          </cell>
          <cell r="B12" t="str">
            <v xml:space="preserve">Procuraduria General de la Nacion </v>
          </cell>
          <cell r="C12" t="str">
            <v>Terminos para tratados de alegatos de conclusión y el regimen de pruebas que debe seguir el proceso disciplinario.</v>
          </cell>
          <cell r="D12" t="str">
            <v>Toda</v>
          </cell>
        </row>
        <row r="13">
          <cell r="A13" t="str">
            <v>Ley 1474 de 2011</v>
          </cell>
          <cell r="B13" t="str">
            <v xml:space="preserve">Congreso de la Republica </v>
          </cell>
          <cell r="C13" t="str">
            <v>por la cual se dictan normas orientadas a fortalecer los mecanismos de prevención, investigación y sanción de actos de corrupción y la efectividad del control de la gestión pública.</v>
          </cell>
          <cell r="D13" t="str">
            <v>Toda</v>
          </cell>
        </row>
        <row r="14">
          <cell r="A14" t="str">
            <v>Ley 850 de 2003</v>
          </cell>
          <cell r="B14" t="str">
            <v>Congreso de la República</v>
          </cell>
          <cell r="C14" t="str">
            <v>por medio de la cual se reglamentan las veedurías ciudadanas.</v>
          </cell>
          <cell r="D14" t="str">
            <v>Toda</v>
          </cell>
        </row>
        <row r="15">
          <cell r="A15" t="str">
            <v>Ley 136 de 1994</v>
          </cell>
          <cell r="B15" t="str">
            <v xml:space="preserve">Congreso de la Republica </v>
          </cell>
          <cell r="C15" t="str">
            <v xml:space="preserve">Por medio de la cual se  dictan normas tendientes a  modernizar la organizacion y el funcionamiento de  los Municipios </v>
          </cell>
          <cell r="D15" t="str">
            <v>Frente al reglamento interno de competencias de la P.G.N.</v>
          </cell>
        </row>
        <row r="16">
          <cell r="A16" t="str">
            <v>Resolución 346 de 2002</v>
          </cell>
          <cell r="B16" t="str">
            <v xml:space="preserve">Procuraduria General de la Nacion </v>
          </cell>
          <cell r="C16" t="str">
            <v>Regulan las competencias y tramites para el ejercicio del poder  preferente de la PGN</v>
          </cell>
          <cell r="D16" t="str">
            <v>Toda</v>
          </cell>
        </row>
        <row r="17">
          <cell r="A17" t="str">
            <v xml:space="preserve">Ley  1010  de  2 006 </v>
          </cell>
          <cell r="B17" t="str">
            <v>Congreso de la Republica</v>
          </cell>
          <cell r="C17" t="str">
            <v xml:space="preserve">Por medio del cual se adoptan medidas para prevenir, corregir y sancionar el acoso laboral y otros hostigamientos en el marco de las relacines de trabajo </v>
          </cell>
          <cell r="D17" t="str">
            <v>Capitulo III</v>
          </cell>
        </row>
        <row r="18">
          <cell r="A18" t="str">
            <v xml:space="preserve">Decreto 01 de 1984 </v>
          </cell>
          <cell r="B18" t="str">
            <v xml:space="preserve">Presidencia de la República </v>
          </cell>
          <cell r="C18" t="str">
            <v xml:space="preserve">Codigo Contencioso Administrativo </v>
          </cell>
          <cell r="D18" t="str">
            <v>Toda</v>
          </cell>
        </row>
        <row r="19">
          <cell r="A19" t="str">
            <v xml:space="preserve">Ley 734 de 2002 </v>
          </cell>
          <cell r="B19" t="str">
            <v>Congreso de la Republica</v>
          </cell>
          <cell r="C19" t="str">
            <v xml:space="preserve">Codigo Unico Disciplinario </v>
          </cell>
          <cell r="D19" t="str">
            <v>Toda</v>
          </cell>
        </row>
        <row r="20">
          <cell r="D20" t="str">
            <v>Toda</v>
          </cell>
        </row>
        <row r="21">
          <cell r="A21" t="str">
            <v>RESOLUCIÓN Nª 011
Del 10 de marzo de 2020</v>
          </cell>
          <cell r="B21" t="str">
            <v xml:space="preserve">Personeria Diatrital de Cartagena </v>
          </cell>
          <cell r="C21" t="str">
            <v xml:space="preserve">Por La Cual Se Ajusta El Manual Específico De Funciones Y De Competencias Laborales Para Los
Empleos De La Planta De Personal De La Personería Distrital De Cartagena De Indias” </v>
          </cell>
          <cell r="D21" t="str">
            <v>Toda</v>
          </cell>
        </row>
        <row r="22">
          <cell r="A22" t="str">
            <v xml:space="preserve">Modelo Integrado de Planeacion y Gestión </v>
          </cell>
          <cell r="B22" t="str">
            <v xml:space="preserve">Funcion Pública </v>
          </cell>
          <cell r="C22" t="str">
            <v xml:space="preserve">MIPG </v>
          </cell>
          <cell r="D22" t="str">
            <v>Toda</v>
          </cell>
        </row>
        <row r="23">
          <cell r="A23" t="str">
            <v xml:space="preserve">Ley 527 Agosto 18
de 1999
</v>
          </cell>
          <cell r="B23" t="str">
            <v>El Congreso de Colombia</v>
          </cell>
          <cell r="C23" t="str">
            <v>Por medio de la cual se define y reglamenta el
acceso y uso de los mensajes de datos, del
comercio electrónico y de las firmas digitales, y se
establecen las entidades de certificación y se dictan
otras disposiciones.</v>
          </cell>
          <cell r="D23" t="str">
            <v>Toda</v>
          </cell>
        </row>
        <row r="24">
          <cell r="A24" t="str">
            <v>Derogado por el art. 22, Decreto Nacional 333 de 2014</v>
          </cell>
          <cell r="B24" t="str">
            <v xml:space="preserve">Funcion Pública </v>
          </cell>
          <cell r="C24" t="str">
            <v>por el cual se reglamenta parcialmente la Ley 527 de 1999, en lo relacionado con las entidades de certificación, los certificados y las firmas digitales</v>
          </cell>
          <cell r="D24" t="str">
            <v>Toda</v>
          </cell>
        </row>
        <row r="25">
          <cell r="A25" t="str">
            <v>Ley 1437 Enero 18 de
2011</v>
          </cell>
          <cell r="B25" t="str">
            <v>EL CONGRESO DE COLOMBIA</v>
          </cell>
          <cell r="C25" t="str">
            <v>Por la cual se expide el Código de Procedimiento
Administrativo y de lo Contencioso Administrativo.</v>
          </cell>
          <cell r="D25" t="str">
            <v>Toda</v>
          </cell>
        </row>
        <row r="26">
          <cell r="A26" t="str">
            <v xml:space="preserve">Decreto 1414 de 2018
</v>
          </cell>
          <cell r="B26" t="str">
            <v xml:space="preserve">EL PRESIDENTE DE LA REPÚBLICA DE COLOMBIA
 </v>
          </cell>
          <cell r="C26" t="str">
            <v>"Por el cual se adiciona un capítulo al Título 10 de la Parte 2 del Libro 2 del Decreto 1833 de 2016 compilatorio de las normas del Sistema General de Pensiones a efectos de asignar competencias en materia pensional del extinto Focine y del Ministerio de Comunicaciones, hoy Ministerio de Tecnologías de la Información y las Comunicaciones, y se dictan otras disposiciones"</v>
          </cell>
          <cell r="D26" t="str">
            <v>Toda</v>
          </cell>
        </row>
        <row r="27">
          <cell r="A27" t="str">
            <v>DECRETO 19 DE 2012</v>
          </cell>
          <cell r="B27" t="str">
            <v>EL PRESIDENTE DE LA REPÚBLICA DE COLOMBIA,</v>
          </cell>
          <cell r="C27" t="str">
            <v xml:space="preserve">Por el cual se dictan normas para suprimir o reformar regulaciones, procedimientos y trámites innecesarios existentes en la Administración Pública.”
 </v>
          </cell>
          <cell r="D27" t="str">
            <v>Toda</v>
          </cell>
        </row>
        <row r="28">
          <cell r="A28" t="str">
            <v xml:space="preserve">Decreto Nacional 1078 de 2015
</v>
          </cell>
          <cell r="B28" t="str">
            <v>PRESIDENCIA DE LA REPÚBLICA DE COLOMBIA</v>
          </cell>
          <cell r="C28" t="str">
            <v>Por medio del cual se expide el Decreto Único Reglamentario del Sector de Tecnologías de la Información y las Comunicaciones</v>
          </cell>
          <cell r="D28" t="str">
            <v>Toda</v>
          </cell>
        </row>
        <row r="29">
          <cell r="A29" t="str">
            <v>CONPES 3965 Noviembre
08 de 2019</v>
          </cell>
          <cell r="B29" t="str">
            <v>CONSEJO NACIONAL DE POLÍTICA ECONÓMICA Y SOCIAL
CONPES</v>
          </cell>
          <cell r="C29" t="str">
            <v xml:space="preserve">Política Nacional para la transformación digital e
inteligencia artificial Estrategia de Transformación
digital </v>
          </cell>
          <cell r="D29" t="str">
            <v>Toda</v>
          </cell>
        </row>
        <row r="30">
          <cell r="A30" t="str">
            <v>DIRECTIVA PRESIDENCIAL 02 DE 2020</v>
          </cell>
          <cell r="B30" t="str">
            <v>PRESIDENTE DE LA REPÚBLICA</v>
          </cell>
          <cell r="C30" t="str">
            <v>MEDIDAS PARA ATENDER LA CONTINGENCIA GENERADA POR EL COVID-19, A PARTIR DEL USO DE LAS TECNOLOGÍAS DE LA INFORMACIÓN Y LAS TELECOMUNICACIONES -TIC-</v>
          </cell>
          <cell r="D30" t="str">
            <v>Toda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AL"/>
    </sheetNames>
    <sheetDataSet>
      <sheetData sheetId="0">
        <row r="6">
          <cell r="A6" t="str">
            <v>Ley 136 de 1994</v>
          </cell>
          <cell r="B6" t="str">
            <v>Congreso de la República</v>
          </cell>
          <cell r="C6" t="str">
            <v xml:space="preserve">Por medio de la cual se  crean  las  Personerías Municipales  y se delegan funciones </v>
          </cell>
          <cell r="D6" t="str">
            <v>Todo</v>
          </cell>
        </row>
        <row r="7">
          <cell r="A7" t="str">
            <v>CONSTITUCION POLITICA DE COLOMBIA DE 1991</v>
          </cell>
          <cell r="B7" t="str">
            <v>Constituyente  de 1991</v>
          </cell>
          <cell r="C7" t="str">
            <v>la cual establece la funciones del ministerio publico, de la fiscalia general de la nacion, el debido proceso, la aplicación de los convenios einernacionales</v>
          </cell>
          <cell r="D7" t="str">
            <v>Todo</v>
          </cell>
        </row>
        <row r="8">
          <cell r="A8" t="str">
            <v>ley 599 de 2000</v>
          </cell>
          <cell r="B8" t="str">
            <v>Congreso de la República</v>
          </cell>
          <cell r="C8" t="str">
            <v>codigo penal colombiano</v>
          </cell>
          <cell r="D8" t="str">
            <v>Todo</v>
          </cell>
        </row>
        <row r="9">
          <cell r="A9" t="str">
            <v>ley 600 de 2000</v>
          </cell>
          <cell r="B9" t="str">
            <v>Congreso de la República</v>
          </cell>
          <cell r="C9" t="str">
            <v>codigo de procedimieno penal</v>
          </cell>
          <cell r="D9" t="str">
            <v>Todo</v>
          </cell>
        </row>
        <row r="10">
          <cell r="A10" t="str">
            <v>ley 906 de 2004</v>
          </cell>
          <cell r="B10" t="str">
            <v>congreso de la republica</v>
          </cell>
          <cell r="C10" t="str">
            <v>codigo de procedimiento penal</v>
          </cell>
          <cell r="D10" t="str">
            <v>Todo</v>
          </cell>
        </row>
        <row r="11">
          <cell r="A11" t="str">
            <v>ley 1826 de 2017</v>
          </cell>
          <cell r="B11" t="str">
            <v>congreso de la republica</v>
          </cell>
          <cell r="C11" t="str">
            <v>por la cual se establece el procesa verbal abreviado en materia penal</v>
          </cell>
          <cell r="D11" t="str">
            <v>Todo</v>
          </cell>
        </row>
        <row r="12">
          <cell r="A12" t="str">
            <v>resolucion 476 de 2004</v>
          </cell>
          <cell r="B12" t="str">
            <v>procuraduria general de la nacion</v>
          </cell>
          <cell r="C12" t="str">
            <v>por medio de la cual se establecen las competencias de los procuradores y de los personeros delegados en lo penal</v>
          </cell>
          <cell r="D12" t="str">
            <v>Todo</v>
          </cell>
        </row>
        <row r="13">
          <cell r="A13" t="str">
            <v>resolucion 0372 de 2020</v>
          </cell>
          <cell r="B13" t="str">
            <v>procuraduria general de la nacion</v>
          </cell>
          <cell r="C13" t="str">
            <v>por lka cual se establecen las competencias de los procuradures y personeros delegados en lo penal y las prioridades de los mismos.</v>
          </cell>
          <cell r="D13" t="str">
            <v>Todo</v>
          </cell>
        </row>
        <row r="14">
          <cell r="A14" t="str">
            <v>RESOLUCIÓN Nª 011
Del 10 de marzo de 2020</v>
          </cell>
          <cell r="B14" t="str">
            <v xml:space="preserve">Personeria Diatrital de Cartagena </v>
          </cell>
          <cell r="C14" t="str">
            <v xml:space="preserve">Por La Cual Se Ajusta El Manual Específico De Funciones Y De Competencias Laborales Para Los
Empleos De La Planta De Personal De La Personería Distrital De Cartagena De Indias” </v>
          </cell>
          <cell r="D14" t="str">
            <v xml:space="preserve">Todo </v>
          </cell>
        </row>
        <row r="15">
          <cell r="A15" t="str">
            <v>Resolucion 249 diciembre 2014</v>
          </cell>
          <cell r="B15" t="str">
            <v xml:space="preserve">Personeria Diatrital de Cartagena </v>
          </cell>
          <cell r="C15" t="str">
            <v>Reglamento Interno del Trabajo</v>
          </cell>
          <cell r="D15" t="str">
            <v xml:space="preserve">Todo </v>
          </cell>
        </row>
        <row r="16">
          <cell r="B16" t="str">
            <v>Congreso de la Republica</v>
          </cell>
          <cell r="D16" t="str">
            <v xml:space="preserve">Todo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òn Administrativa"/>
    </sheetNames>
    <sheetDataSet>
      <sheetData sheetId="0">
        <row r="6">
          <cell r="A6" t="str">
            <v>Ley 80 de 1993</v>
          </cell>
          <cell r="B6" t="str">
            <v>Congreso de la republica</v>
          </cell>
          <cell r="C6" t="str">
            <v>Estatuto de Contratación</v>
          </cell>
          <cell r="D6" t="str">
            <v>Todo</v>
          </cell>
        </row>
        <row r="7">
          <cell r="A7" t="str">
            <v>Ley 1150 de 2007</v>
          </cell>
          <cell r="B7" t="str">
            <v>Congreso de la republica</v>
          </cell>
          <cell r="C7" t="str">
            <v>Modifica estatuto de Contratación</v>
          </cell>
          <cell r="D7" t="str">
            <v>Todo</v>
          </cell>
        </row>
        <row r="8">
          <cell r="A8" t="str">
            <v>Ley 1450 de 2011</v>
          </cell>
          <cell r="B8" t="str">
            <v>Congreso de la republica</v>
          </cell>
          <cell r="C8" t="str">
            <v>Crea una nueva modalidad de selección de minima cuantía.</v>
          </cell>
          <cell r="D8" t="str">
            <v>Articulo 274</v>
          </cell>
        </row>
        <row r="9">
          <cell r="A9" t="str">
            <v>Decreto 2474 de 2008</v>
          </cell>
          <cell r="B9" t="str">
            <v>Planeación Nacional</v>
          </cell>
          <cell r="C9" t="str">
            <v>Reglamenta la Ley 80 y 1150</v>
          </cell>
          <cell r="D9" t="str">
            <v>Todo</v>
          </cell>
        </row>
        <row r="10">
          <cell r="A10" t="str">
            <v>Decreto 4444 de 2008</v>
          </cell>
          <cell r="B10" t="str">
            <v>Planeación Nacional</v>
          </cell>
          <cell r="C10" t="str">
            <v>Reglamenta literal E del Un, 2 del articulo 2 de la Ley 1150</v>
          </cell>
          <cell r="D10" t="str">
            <v>Todo</v>
          </cell>
        </row>
        <row r="11">
          <cell r="A11" t="str">
            <v>Decreto 4828 de 2008</v>
          </cell>
          <cell r="B11" t="str">
            <v>Presidencia de la Republcia</v>
          </cell>
          <cell r="C11" t="str">
            <v>Reglamentación cuantías de la Contratación</v>
          </cell>
          <cell r="D11" t="str">
            <v>Todo</v>
          </cell>
        </row>
        <row r="12">
          <cell r="A12" t="str">
            <v>Decreto 4881 de 2008</v>
          </cell>
          <cell r="B12" t="str">
            <v>Presidencia de la Republcia</v>
          </cell>
          <cell r="C12" t="str">
            <v>Reglamenta el Registro Unico de Proponentes</v>
          </cell>
          <cell r="D12" t="str">
            <v>Todo</v>
          </cell>
        </row>
        <row r="13">
          <cell r="A13" t="str">
            <v>Decreto 2025 de 2009</v>
          </cell>
          <cell r="B13" t="str">
            <v>Planeación Nacional</v>
          </cell>
          <cell r="C13" t="str">
            <v>Modifica el Decreto 2474 de 2008.</v>
          </cell>
          <cell r="D13" t="str">
            <v>Todo</v>
          </cell>
        </row>
        <row r="14">
          <cell r="A14" t="str">
            <v>Decreto 3576 de 2009</v>
          </cell>
          <cell r="B14" t="str">
            <v>Planeación Nacional</v>
          </cell>
          <cell r="C14" t="str">
            <v>Modifica el Decreto 2474 de 2008 yl a 2025 de 2009.</v>
          </cell>
          <cell r="D14" t="str">
            <v>Todo</v>
          </cell>
        </row>
        <row r="15">
          <cell r="A15" t="str">
            <v>Decreto 4286 de 2010</v>
          </cell>
          <cell r="B15" t="str">
            <v>Planeación Nacional</v>
          </cell>
          <cell r="C15" t="str">
            <v>Modifica el Art. 82 del Decreto 2474 de 2008.</v>
          </cell>
          <cell r="D15" t="str">
            <v>Todo</v>
          </cell>
        </row>
        <row r="16">
          <cell r="A16" t="str">
            <v>Decreto 2516 de 2011</v>
          </cell>
          <cell r="B16" t="str">
            <v>Planeación Nacional</v>
          </cell>
          <cell r="C16" t="str">
            <v>Reglamenta Modalidad Contratacion Minima cuantia</v>
          </cell>
          <cell r="D16" t="str">
            <v>Todo</v>
          </cell>
        </row>
        <row r="17">
          <cell r="A17" t="str">
            <v>Ley 1474 de 2011</v>
          </cell>
          <cell r="B17" t="str">
            <v>Ptresidencia de la República/Ministerio Interior</v>
          </cell>
          <cell r="C17" t="str">
            <v>Estatuto Anticorrupcion</v>
          </cell>
          <cell r="D17" t="str">
            <v>Todo</v>
          </cell>
        </row>
        <row r="18">
          <cell r="A18" t="str">
            <v>Ley 909  de 2004</v>
          </cell>
          <cell r="B18" t="str">
            <v xml:space="preserve">Congreso de la Republica </v>
          </cell>
          <cell r="C18" t="str">
            <v xml:space="preserve">Por el cual se expiden normars que regulan el empleo publico, la carrera administrativa, gerencia pública y se dictan otras disposiciones </v>
          </cell>
          <cell r="D18" t="str">
            <v>Todo</v>
          </cell>
        </row>
        <row r="19">
          <cell r="A19" t="str">
            <v xml:space="preserve">Decreto 1227 de 2005 </v>
          </cell>
          <cell r="B19" t="str">
            <v xml:space="preserve">Departamento Administrativo de la Función Pública </v>
          </cell>
          <cell r="C19" t="str">
            <v xml:space="preserve">Por el cual se reglamenta parcialmente la ley 909 de  2004 y ek Decreto Ley 1567 de 1998 </v>
          </cell>
          <cell r="D19" t="str">
            <v>Todo</v>
          </cell>
        </row>
        <row r="20">
          <cell r="A20" t="str">
            <v>Decreto 1228 de 2005</v>
          </cell>
          <cell r="B20" t="str">
            <v xml:space="preserve">Departamento Administrativo de la Función Pública </v>
          </cell>
          <cell r="C20" t="str">
            <v xml:space="preserve">Por medio del cual se reglamentan el articulo 16 de la ley 909 de 2004 sobre las comisiones de personal  </v>
          </cell>
          <cell r="D20" t="str">
            <v>Todo</v>
          </cell>
        </row>
        <row r="21">
          <cell r="A21" t="str">
            <v>Decreto 2539 de 2005</v>
          </cell>
          <cell r="B21" t="str">
            <v xml:space="preserve">Departamento Administrativo de la Función Pública </v>
          </cell>
          <cell r="C21" t="str">
            <v xml:space="preserve">Por el cual se establecen las competencias laborales generales para los empelos públicos de los distintos niveles jerarquicos de las entidades a las cuales se aplican los Decretos Ley 770 y 785 de 2005. </v>
          </cell>
          <cell r="D21" t="str">
            <v>Todo</v>
          </cell>
        </row>
        <row r="22">
          <cell r="A22" t="str">
            <v xml:space="preserve">Ley  1010  de  2 006 </v>
          </cell>
          <cell r="B22" t="str">
            <v>Congreso de la Republica</v>
          </cell>
          <cell r="C22" t="str">
            <v xml:space="preserve">Por medio del cual se adoptan medidas para prevenir, corregir y sancionar el acoso laboral y otros hostigamientos en el marco de las relacines de trabajo </v>
          </cell>
          <cell r="D22" t="str">
            <v>Todo</v>
          </cell>
        </row>
        <row r="23">
          <cell r="A23" t="str">
            <v xml:space="preserve">Ley 734 de 2002 </v>
          </cell>
          <cell r="B23" t="str">
            <v>Congreso de la Republica</v>
          </cell>
          <cell r="C23" t="str">
            <v xml:space="preserve">Codigo Unico Disciplinario </v>
          </cell>
          <cell r="D23" t="str">
            <v>Todo</v>
          </cell>
        </row>
        <row r="24">
          <cell r="A24" t="str">
            <v xml:space="preserve">Decreto 089 de 2014 </v>
          </cell>
          <cell r="B24" t="str">
            <v>Presidencia de la República</v>
          </cell>
          <cell r="C24" t="str">
            <v xml:space="preserve">"Por el cual se reglamentan los numerales 2° y 3° del articulo 374 del Código Sustantivo
de' Trabajo" </v>
          </cell>
          <cell r="D24" t="str">
            <v>Todo</v>
          </cell>
        </row>
        <row r="25">
          <cell r="A25" t="str">
            <v>Ley 1755 de 2015</v>
          </cell>
          <cell r="B25" t="str">
            <v>Congreso de la Republica</v>
          </cell>
          <cell r="C25" t="str">
            <v>"Por medio de la cual se regula el Derecho Fundamental de Petición y se sustituye un título del Código de Procedimiento Administrativo y de lo Contencioso Administrativo"</v>
          </cell>
          <cell r="D25" t="str">
            <v>Todo</v>
          </cell>
        </row>
        <row r="26">
          <cell r="A26" t="str">
            <v>Ley 136 de 1994</v>
          </cell>
          <cell r="B26" t="str">
            <v>Congreso de la Republica</v>
          </cell>
          <cell r="C26" t="str">
            <v>Por la cual se dictan normas tendientes a modernizar la organización y el funcionamiento de los municipios.</v>
          </cell>
          <cell r="D26" t="str">
            <v xml:space="preserve">Capitulo XI (Art. 168 - 182) </v>
          </cell>
        </row>
        <row r="27">
          <cell r="A27" t="str">
            <v>Decreto Ley 2591 de 1991</v>
          </cell>
          <cell r="B27" t="str">
            <v>Presidencia de la Republica</v>
          </cell>
          <cell r="C27" t="str">
            <v>por el cual se reglamenta la acción de tutela consagrada en el artículo 86 de la Constitución Politica.</v>
          </cell>
          <cell r="D27" t="str">
            <v>Todo. Faculta (Art. 48 y 49)</v>
          </cell>
        </row>
        <row r="28">
          <cell r="A28" t="str">
            <v>Decreto 1382 de 2000</v>
          </cell>
          <cell r="B28" t="str">
            <v>Presidencia de la Republica</v>
          </cell>
          <cell r="C28" t="str">
            <v>"Por el cual establecen reglas para el reparto de la acción de tutela"</v>
          </cell>
          <cell r="D28" t="str">
            <v>Todo</v>
          </cell>
        </row>
        <row r="29">
          <cell r="A29" t="str">
            <v>Decreto 1983 de 2017</v>
          </cell>
          <cell r="B29" t="str">
            <v>Ministerio de Justicia y del Derecho</v>
          </cell>
          <cell r="C29" t="str">
            <v>Por el cual se modifican los artículos 2.2.3.1.2.1, 2.2.3.1.2.4 y 2.2.3.1.2.5 del Decreto 1069 de 2015, Único Reglamentario del sector Justicia y del Derecho, referente a las reglas de reparto de la acción de tutela</v>
          </cell>
          <cell r="D29" t="str">
            <v>Todo</v>
          </cell>
        </row>
        <row r="30">
          <cell r="A30" t="str">
            <v>Ley 939 de 1997</v>
          </cell>
          <cell r="B30" t="str">
            <v>Congreso de la Republica</v>
          </cell>
          <cell r="C30" t="str">
            <v>Por la cual se desarrolla el articulo 87 de la Constitución Politica,</v>
          </cell>
          <cell r="D30" t="str">
            <v>Todo. Faculta (Art. 4)</v>
          </cell>
        </row>
        <row r="31">
          <cell r="A31" t="str">
            <v>Ley 472 de 1998</v>
          </cell>
          <cell r="B31" t="str">
            <v>Congreso de la Republica</v>
          </cell>
          <cell r="C31" t="str">
            <v>Por la cual se desarrolla el Articulo 88 de la Constitución Política de Colombia en relación con el ejercicio de las acciones populares y de grupo y se dictan otras disposiciones.</v>
          </cell>
          <cell r="D31" t="str">
            <v>Todo. Faculta ( Art. 12 y 48)</v>
          </cell>
        </row>
        <row r="32">
          <cell r="A32" t="str">
            <v>Ley 1437 de 2011</v>
          </cell>
          <cell r="B32" t="str">
            <v>Congreso de la Republica</v>
          </cell>
          <cell r="C32" t="str">
            <v>Por la cual se expide el Código de Procedimiento Administrativo y de lo Contencioso Administrativo.</v>
          </cell>
          <cell r="D32" t="str">
            <v>Todo</v>
          </cell>
        </row>
        <row r="33">
          <cell r="A33" t="str">
            <v>Ley 1564 de 2012</v>
          </cell>
          <cell r="B33" t="str">
            <v>Congreso de la Republica</v>
          </cell>
          <cell r="C33" t="str">
            <v>Por medio de la cual se expide el Código General del Proceso y se dictan otras disposiciones.</v>
          </cell>
          <cell r="D33" t="str">
            <v>Todo</v>
          </cell>
        </row>
        <row r="34">
          <cell r="A34" t="str">
            <v>Ley 1561 de 2012</v>
          </cell>
          <cell r="B34" t="str">
            <v>Congreso de la Republica</v>
          </cell>
          <cell r="C34" t="str">
            <v>por la cual se establece un proceso verbal especial para otorgar títulos de propiedad al poseedor material de bienes inmuebles urbanos y rurales de pequeña entidad económica, sanear la falsa tradición y se dictan otras disposiciones.</v>
          </cell>
          <cell r="D34" t="str">
            <v>Todo. Faculta (Art. 14 y 21)</v>
          </cell>
        </row>
        <row r="35">
          <cell r="A35" t="str">
            <v>Ley 1996 de 2019</v>
          </cell>
          <cell r="B35" t="str">
            <v>Congreso de la Republica</v>
          </cell>
          <cell r="C35" t="str">
            <v>Por medio de la cual se establece el régimen para el ejercicio de la capacidad legal de las personas con discapacidad mayores de edad.</v>
          </cell>
          <cell r="D35" t="str">
            <v>Todo. Faculta (Art. 11 y 40)</v>
          </cell>
        </row>
        <row r="36">
          <cell r="A36" t="str">
            <v>Decreto 1664 de 2015</v>
          </cell>
          <cell r="B36" t="str">
            <v>Presidencia de la Republica</v>
          </cell>
          <cell r="C36" t="str">
            <v>Por el cual se adiciona y se derogan algunos artículos del Decreto número 1069 de 2015, Decreto Único Reglamentario del Sector Justicia y del Derecho y se reglamentan los artículos 487 parágrafo y 617 de la Ley 1564 de 2012.</v>
          </cell>
          <cell r="D36" t="str">
            <v>Sección II, Subsección I</v>
          </cell>
        </row>
        <row r="37">
          <cell r="A37" t="str">
            <v>Constitución Politica de Colombia</v>
          </cell>
          <cell r="B37" t="str">
            <v>Asamblea Nacional Constituyente</v>
          </cell>
          <cell r="C37" t="str">
            <v>Constitucion Politica de Colombia</v>
          </cell>
          <cell r="D37" t="str">
            <v>Todo</v>
          </cell>
        </row>
        <row r="38">
          <cell r="A38" t="str">
            <v>Decreto 491 de 2020</v>
          </cell>
          <cell r="B38" t="str">
            <v>Presidencia de la República</v>
          </cell>
          <cell r="C38" t="str">
            <v>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v>
          </cell>
          <cell r="D38" t="str">
            <v>Todo</v>
          </cell>
        </row>
        <row r="39">
          <cell r="A39" t="str">
            <v>Decreto 806 de 2020</v>
          </cell>
          <cell r="B39" t="str">
            <v>Presidencia de la República</v>
          </cell>
          <cell r="C39" t="str">
            <v>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v>
          </cell>
          <cell r="D39" t="str">
            <v>Todo</v>
          </cell>
        </row>
        <row r="40">
          <cell r="A40" t="str">
            <v>Decreto 1083 de 2015</v>
          </cell>
          <cell r="B40" t="str">
            <v>Presidencia de la República</v>
          </cell>
          <cell r="C40" t="str">
            <v>Por medio del cual se expide el Decreto Único Reglamentario del Sector de Función Pública.</v>
          </cell>
          <cell r="D40" t="str">
            <v>Todo</v>
          </cell>
        </row>
        <row r="41">
          <cell r="A41" t="str">
            <v>Ley 2080 de 2001</v>
          </cell>
          <cell r="B41" t="str">
            <v>Congreso de la República</v>
          </cell>
          <cell r="C41" t="str">
            <v>POR MEDIO DE LA CUAL SE REFORMA EL CÓDIGO DE PROCEDIMIENTO ADMINISTRATIVO Y DE LO CONTENCIOSO ADMINISTRATIVO -LEY 1437 DE 2011- Y SE DICTAN OTRAS DISPOSICIONES EN MATERIA DE DESCONGESTIÓN EN LOS PROCESOS QUE SE TRAMITAN ANTE LA JURISDICCIÓN</v>
          </cell>
          <cell r="D41" t="str">
            <v>Todo</v>
          </cell>
        </row>
        <row r="42">
          <cell r="A42" t="str">
            <v>RESOLUCIÓN Nª 011
Del 10 de marzo de 2020</v>
          </cell>
          <cell r="B42" t="str">
            <v xml:space="preserve">Personeria Diatrital de Cartagena </v>
          </cell>
          <cell r="C42" t="str">
            <v xml:space="preserve">Por La Cual Se Ajusta El Manual Específico De Funciones Y De Competencias Laborales Para Los
Empleos De La Planta De Personal De La Personería Distrital De Cartagena De Indias” </v>
          </cell>
          <cell r="D42" t="str">
            <v>Todo</v>
          </cell>
        </row>
        <row r="43">
          <cell r="A43" t="str">
            <v>Resolucion 249 diciembre 2014</v>
          </cell>
          <cell r="B43" t="str">
            <v xml:space="preserve">Personeria Diatrital de Cartagena </v>
          </cell>
          <cell r="C43" t="str">
            <v>Reglamento Interno del Trabajo</v>
          </cell>
          <cell r="D43" t="str">
            <v>Todo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de la Calidad"/>
    </sheetNames>
    <sheetDataSet>
      <sheetData sheetId="0">
        <row r="6">
          <cell r="A6" t="str">
            <v>Decreto 4444 de 2008</v>
          </cell>
          <cell r="B6" t="str">
            <v>Planeación Nacional</v>
          </cell>
          <cell r="C6" t="str">
            <v>Reglamenta literal E del Un, 2 del articulo 2            de la Ley 1150</v>
          </cell>
          <cell r="D6" t="str">
            <v>Todo</v>
          </cell>
        </row>
        <row r="7">
          <cell r="A7" t="str">
            <v>Decreto 2025 de 2009</v>
          </cell>
          <cell r="B7" t="str">
            <v>Planeación Nacional</v>
          </cell>
          <cell r="C7" t="str">
            <v>Modifica el Decreto 2474 de 2008.</v>
          </cell>
          <cell r="D7" t="str">
            <v>Todo</v>
          </cell>
        </row>
        <row r="8">
          <cell r="A8" t="str">
            <v>Decreto 3576 de 2009</v>
          </cell>
          <cell r="B8" t="str">
            <v>Planeación Nacional</v>
          </cell>
          <cell r="C8" t="str">
            <v>Modifica el Decreto 2474 de 2008 Y LA 2025 DE 2009.</v>
          </cell>
          <cell r="D8" t="str">
            <v>Todo</v>
          </cell>
        </row>
        <row r="9">
          <cell r="A9" t="str">
            <v>Decreto 4286 de 2010</v>
          </cell>
          <cell r="B9" t="str">
            <v>Planeación Nacional</v>
          </cell>
          <cell r="C9" t="str">
            <v>Modifica el Art. 82 del Decreto 2474 de 2008.</v>
          </cell>
          <cell r="D9" t="str">
            <v>Todo</v>
          </cell>
        </row>
        <row r="10">
          <cell r="B10" t="str">
            <v>Congreso de la República</v>
          </cell>
          <cell r="C10" t="str">
            <v>Estatuto Anticorrupcion</v>
          </cell>
          <cell r="D10" t="str">
            <v>Todo</v>
          </cell>
        </row>
        <row r="11">
          <cell r="A11" t="str">
            <v xml:space="preserve">Decreto 785   de 2005 </v>
          </cell>
          <cell r="B11" t="str">
            <v xml:space="preserve">Departamento Administrativo de la Función Pública </v>
          </cell>
          <cell r="C11" t="str">
            <v>Por el cual se establece el sistema de nomenclatura y clasificacion y de funciones y   requisitos generales  de los empleos de las entidades territoriales que se regulan por las disposiciones de la Ley 909 de 2004</v>
          </cell>
          <cell r="D11" t="str">
            <v>Todo</v>
          </cell>
        </row>
        <row r="12">
          <cell r="B12" t="str">
            <v xml:space="preserve">Departamento Administrativo de la Función Pública </v>
          </cell>
          <cell r="C12" t="str">
            <v xml:space="preserve">Por el cual se reglamenta parcialmente la ley 909 de  2004 y ek Decreto Ley 1567 de 1998 </v>
          </cell>
          <cell r="D12" t="str">
            <v>Todo</v>
          </cell>
        </row>
        <row r="13">
          <cell r="B13" t="str">
            <v xml:space="preserve">Departamento Administrativo de la Función Pública </v>
          </cell>
          <cell r="D13" t="str">
            <v>Todo</v>
          </cell>
        </row>
        <row r="14">
          <cell r="A14" t="str">
            <v xml:space="preserve">Ley  1010  de  2 006 </v>
          </cell>
          <cell r="B14" t="str">
            <v>Congreso de la Republica</v>
          </cell>
          <cell r="C14" t="str">
            <v xml:space="preserve">Por medio del cual se adoptan medidas para prevenir, corregir y sancionar el acoso laboral y otros hostigamientos en el marco de las relacines de trabajo </v>
          </cell>
          <cell r="D14" t="str">
            <v>Todo</v>
          </cell>
        </row>
        <row r="15">
          <cell r="A15" t="str">
            <v xml:space="preserve">Decreto 01 de 1984 </v>
          </cell>
          <cell r="B15" t="str">
            <v xml:space="preserve">Presidencia de la República </v>
          </cell>
          <cell r="C15" t="str">
            <v xml:space="preserve">Codigo Contencioso Administrativo </v>
          </cell>
          <cell r="D15" t="str">
            <v>Todo</v>
          </cell>
        </row>
        <row r="17">
          <cell r="A17" t="str">
            <v>Ley 872 de 2003</v>
          </cell>
          <cell r="D17" t="str">
            <v>Todo</v>
          </cell>
        </row>
        <row r="18">
          <cell r="A18" t="str">
            <v xml:space="preserve">Acuerdo 038 de 2002
</v>
          </cell>
          <cell r="B18" t="str">
            <v>Archivo General de la Nación</v>
          </cell>
          <cell r="D18" t="str">
            <v>Todo</v>
          </cell>
        </row>
        <row r="19">
          <cell r="B19" t="str">
            <v xml:space="preserve">Departamento Administrativo de la Función Pública </v>
          </cell>
        </row>
        <row r="20">
          <cell r="D20" t="str">
            <v>Todo</v>
          </cell>
        </row>
        <row r="21">
          <cell r="D21" t="str">
            <v>Todo</v>
          </cell>
        </row>
        <row r="22">
          <cell r="A22" t="str">
            <v>Acuerdo 49 de 2000</v>
          </cell>
          <cell r="B22" t="str">
            <v>Archivo General de la Nación</v>
          </cell>
          <cell r="C22" t="str">
            <v>Por el cual se desarrolla el artículo 61 del capítulo 7º de conservación documentos el reglamento general de archivos sobre "condiciones de edificios y locales destinados a archivos".</v>
          </cell>
          <cell r="D22" t="str">
            <v>Todo</v>
          </cell>
        </row>
        <row r="23">
          <cell r="C23" t="str">
            <v>Por el cual se actualiza el Modelo Estándar de Control Interno -MECI</v>
          </cell>
          <cell r="D23" t="str">
            <v>Todo</v>
          </cell>
        </row>
        <row r="25">
          <cell r="A25" t="str">
            <v xml:space="preserve">Decreto 1290  de 2014 </v>
          </cell>
          <cell r="B25" t="str">
            <v>Presidencia de la República</v>
          </cell>
          <cell r="C25" t="str">
            <v>"Por el cual se reglamenta el Sistema Nacional de Evaluación de Gestión y .
Resultados - Sinergia</v>
          </cell>
          <cell r="D25" t="str">
            <v>Todo</v>
          </cell>
        </row>
        <row r="26">
          <cell r="C26" t="str">
            <v xml:space="preserve">Por el cual se adopta el Modelo Estandar de Control Interno para el Estado Colombiano </v>
          </cell>
          <cell r="D26" t="str">
            <v>Todo</v>
          </cell>
        </row>
        <row r="27">
          <cell r="A27" t="str">
            <v>Acuerdo 50 de 2000</v>
          </cell>
          <cell r="B27" t="str">
            <v>Archivo General de la Nación</v>
          </cell>
          <cell r="C27" t="str">
            <v>"Por el cual se desarrolla el artículo 64 del título VII "conservación de documento", del Reglamento general de archivos sobre "Prevención de deterioro de los documentos de archivo y situaciones de riesgo".</v>
          </cell>
          <cell r="D27" t="str">
            <v>Todo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
    </sheetNames>
    <sheetDataSet>
      <sheetData sheetId="0">
        <row r="6">
          <cell r="A6" t="str">
            <v>Constitución Política</v>
          </cell>
          <cell r="B6" t="str">
            <v>Asamblea Nacional Constituyente</v>
          </cell>
          <cell r="C6" t="str">
            <v>Organización y estructura del Estado Social de Derecho</v>
          </cell>
          <cell r="D6" t="str">
            <v>Atículos 1,2,13,23,29,333,334,365 a 370.</v>
          </cell>
        </row>
        <row r="7">
          <cell r="A7" t="str">
            <v>Ley 142 de 1994</v>
          </cell>
          <cell r="B7" t="str">
            <v>Congreso de la republica</v>
          </cell>
          <cell r="C7" t="str">
            <v>Régimen Jurídico de los Servisios Públicos Domiciliarios</v>
          </cell>
          <cell r="D7" t="str">
            <v>Todo</v>
          </cell>
        </row>
        <row r="8">
          <cell r="A8" t="str">
            <v>Ley 286 de 1996</v>
          </cell>
          <cell r="B8" t="str">
            <v>Congreso de la republica</v>
          </cell>
          <cell r="C8" t="str">
            <v>Modificación de la Ley 142 de 1994</v>
          </cell>
          <cell r="D8" t="str">
            <v>todo</v>
          </cell>
        </row>
        <row r="9">
          <cell r="A9" t="str">
            <v>Ley 632 de 2000</v>
          </cell>
          <cell r="B9" t="str">
            <v>Congreso de la República</v>
          </cell>
          <cell r="C9" t="str">
            <v>Modificación de la Ley 142 de 1994</v>
          </cell>
          <cell r="D9" t="str">
            <v>Todo</v>
          </cell>
        </row>
        <row r="10">
          <cell r="A10" t="str">
            <v>Ley 505 de 1999</v>
          </cell>
          <cell r="B10" t="str">
            <v>Congreso de la República</v>
          </cell>
          <cell r="C10" t="str">
            <v>Creó el Concurso económico de las empresas de servicios públicos domiciliarios, con destino a estratificación y otros.</v>
          </cell>
          <cell r="D10" t="str">
            <v>Todo</v>
          </cell>
        </row>
        <row r="11">
          <cell r="A11" t="str">
            <v>Ley 689 de 2001</v>
          </cell>
          <cell r="B11" t="str">
            <v>Congreso de la Repúblicsa</v>
          </cell>
          <cell r="C11" t="str">
            <v>Modificación  de la Ley 142 de 1994 en muchos aspectos.</v>
          </cell>
          <cell r="D11" t="str">
            <v>Todo</v>
          </cell>
        </row>
        <row r="12">
          <cell r="A12" t="str">
            <v>Ley 1.506</v>
          </cell>
          <cell r="B12" t="str">
            <v>Congreso de la Repúblicsa</v>
          </cell>
          <cell r="C12" t="str">
            <v>Disposiciones de servicios públicos, en caso de desastres</v>
          </cell>
          <cell r="D12" t="str">
            <v>Todo</v>
          </cell>
        </row>
        <row r="13">
          <cell r="A13" t="str">
            <v>Ley 3 de 1990</v>
          </cell>
          <cell r="B13" t="str">
            <v>Congreso de la República</v>
          </cell>
          <cell r="C13" t="str">
            <v>Fortalecimiento de las Personerías</v>
          </cell>
          <cell r="D13" t="str">
            <v>Artículo 3</v>
          </cell>
        </row>
        <row r="14">
          <cell r="A14" t="str">
            <v>Ley Estatutaria 1755 de 2015</v>
          </cell>
          <cell r="B14" t="str">
            <v>Congreso de la República</v>
          </cell>
          <cell r="C14" t="str">
            <v>Reglamentación del derecho de petición</v>
          </cell>
          <cell r="D14" t="str">
            <v>Todo</v>
          </cell>
        </row>
        <row r="15">
          <cell r="A15" t="str">
            <v>Decreto 1429 de 1995</v>
          </cell>
          <cell r="B15" t="str">
            <v>Presidente de la República</v>
          </cell>
          <cell r="C15" t="str">
            <v>Reglamenta los Comités de Desarrollo y Controol Social</v>
          </cell>
          <cell r="D15" t="str">
            <v>Todo</v>
          </cell>
        </row>
        <row r="16">
          <cell r="A16" t="str">
            <v>Decreto 2150 de 1995</v>
          </cell>
          <cell r="B16" t="str">
            <v>Presidente de la República</v>
          </cell>
          <cell r="C16" t="str">
            <v xml:space="preserve">Subrogó el artículo 158 de la Ley 142 de 1994. </v>
          </cell>
          <cell r="D16" t="str">
            <v>Artículo 123</v>
          </cell>
        </row>
        <row r="17">
          <cell r="A17" t="str">
            <v>Decreto 565 de 1996</v>
          </cell>
          <cell r="B17" t="str">
            <v>Presidente de la República</v>
          </cell>
          <cell r="C17" t="str">
            <v>Reglamente los subsidios en servicios públicos domiciliarios</v>
          </cell>
          <cell r="D17" t="str">
            <v>Todo</v>
          </cell>
        </row>
        <row r="18">
          <cell r="A18" t="str">
            <v>Decreto 1538 de 1996</v>
          </cell>
          <cell r="B18" t="str">
            <v>Presidente de la Republica</v>
          </cell>
          <cell r="C18" t="str">
            <v>Reglamente temas de la estratificación de los inmuebles</v>
          </cell>
          <cell r="D18" t="str">
            <v>Todo</v>
          </cell>
        </row>
        <row r="19">
          <cell r="A19" t="str">
            <v>Decreto 2034 de 1996</v>
          </cell>
          <cell r="B19" t="str">
            <v>Presidente de la República</v>
          </cell>
          <cell r="C19" t="str">
            <v>Por el cual se modificó el decreto 1538 de 1996</v>
          </cell>
          <cell r="D19" t="str">
            <v>Todo</v>
          </cell>
        </row>
        <row r="20">
          <cell r="A20" t="str">
            <v>Decreto 2668 de 1999</v>
          </cell>
          <cell r="B20" t="str">
            <v>Presidente de la República</v>
          </cell>
          <cell r="C20" t="str">
            <v>Reglamenta artículos 11 y 146 de la Ley 142 de 1994</v>
          </cell>
          <cell r="D20" t="str">
            <v>Todo</v>
          </cell>
        </row>
        <row r="21">
          <cell r="A21" t="str">
            <v>Decreto 891 de 2002.</v>
          </cell>
          <cell r="B21" t="str">
            <v>Presidente de la República</v>
          </cell>
          <cell r="C21" t="str">
            <v>Por el cual se reglamenta el artículo 9 de la Ley 632 de 2000</v>
          </cell>
          <cell r="D21" t="str">
            <v>Todo</v>
          </cell>
        </row>
        <row r="22">
          <cell r="A22" t="str">
            <v>Decreto 0007 de 2010</v>
          </cell>
          <cell r="B22" t="str">
            <v>Presidente de la República</v>
          </cell>
          <cell r="C22" t="str">
            <v>Por el cual se reglamenta las Leyes 505 de 1999 y 732 de 2002, sobre el concurso económico para la estratificación y otros.</v>
          </cell>
          <cell r="D22" t="str">
            <v>Todo</v>
          </cell>
        </row>
        <row r="23">
          <cell r="A23" t="str">
            <v>Decreto 0019 de 2012</v>
          </cell>
          <cell r="B23" t="str">
            <v xml:space="preserve">Presidencia de la República </v>
          </cell>
          <cell r="C23" t="str">
            <v>Antitrámite</v>
          </cell>
          <cell r="D23" t="str">
            <v>Artículos 42,43,44</v>
          </cell>
        </row>
        <row r="24">
          <cell r="A24" t="str">
            <v>Resolución 365 de 1995</v>
          </cell>
          <cell r="B24" t="str">
            <v>Gobierno Nacional</v>
          </cell>
          <cell r="C24" t="str">
            <v>Procedimiento para efectivizar el silencio administrativo positivo</v>
          </cell>
          <cell r="D24" t="str">
            <v>Artículo 1</v>
          </cell>
        </row>
        <row r="25">
          <cell r="A25" t="str">
            <v>Resolución CREG 108 DE 1997</v>
          </cell>
          <cell r="B25" t="str">
            <v xml:space="preserve">Comisión de Regulación de energia y gas </v>
          </cell>
          <cell r="C25" t="str">
            <v>Protección General a usuarios de energía eléctrica y gas</v>
          </cell>
          <cell r="D25" t="str">
            <v>Todo</v>
          </cell>
        </row>
        <row r="26">
          <cell r="A26" t="str">
            <v>Ley 812 de 2003</v>
          </cell>
          <cell r="B26" t="str">
            <v>Congreso de la República</v>
          </cell>
          <cell r="C26" t="str">
            <v>Zonas Especiales y Prone, en materia de servicios de energia</v>
          </cell>
          <cell r="D26" t="str">
            <v>Artículos 63 y 64</v>
          </cell>
        </row>
        <row r="27">
          <cell r="A27" t="str">
            <v>Decreto 3735 de 2003</v>
          </cell>
          <cell r="B27" t="str">
            <v xml:space="preserve">Presidencia de la República </v>
          </cell>
          <cell r="C27" t="str">
            <v>Reglamenta los art{iculos 63 y 64 de la Ley 812 de 2003</v>
          </cell>
          <cell r="D27" t="str">
            <v>Todo</v>
          </cell>
        </row>
        <row r="28">
          <cell r="A28" t="str">
            <v>Resolución 120 de 2003</v>
          </cell>
          <cell r="B28" t="str">
            <v>Gobierno nacional-Minminas</v>
          </cell>
          <cell r="C28" t="str">
            <v>Estableció la medición comunitaria en energía eléctrica</v>
          </cell>
          <cell r="D28" t="str">
            <v>Todo</v>
          </cell>
        </row>
        <row r="29">
          <cell r="A29" t="str">
            <v>Decreto 850 de 2005</v>
          </cell>
          <cell r="B29" t="str">
            <v>Gobierno nacional--Minminas</v>
          </cell>
          <cell r="C29" t="str">
            <v>Por el cual se modificó el decreto 3735 de 2003</v>
          </cell>
          <cell r="D29" t="str">
            <v>Todo</v>
          </cell>
        </row>
        <row r="30">
          <cell r="A30" t="str">
            <v>Decreto 0111 dse 2012</v>
          </cell>
          <cell r="B30" t="str">
            <v>Gobierno nacional--Minminas</v>
          </cell>
          <cell r="C30" t="str">
            <v>Reglamenta las Zonas Subnormales en el servicio de energia</v>
          </cell>
          <cell r="D30" t="str">
            <v>Todo</v>
          </cell>
        </row>
        <row r="31">
          <cell r="A31" t="str">
            <v>Resolución CRA 151 DE 2001</v>
          </cell>
          <cell r="B31" t="str">
            <v>Comisión de Regulación de agua y saneamiento básico</v>
          </cell>
          <cell r="C31" t="str">
            <v>Regulación Integral de acueducto, alcantarillado y aseo</v>
          </cell>
          <cell r="D31" t="str">
            <v>Todo</v>
          </cell>
        </row>
        <row r="32">
          <cell r="A32" t="str">
            <v>Decreto 302 de 2000</v>
          </cell>
          <cell r="B32" t="str">
            <v>Gobierno nacional</v>
          </cell>
          <cell r="C32" t="str">
            <v>Reglamenta Ley 142 de 1994, en acueducto y alcantarillado</v>
          </cell>
          <cell r="D32" t="str">
            <v>Todo</v>
          </cell>
        </row>
        <row r="33">
          <cell r="A33" t="str">
            <v>Decreto 229 de 2002</v>
          </cell>
          <cell r="B33" t="str">
            <v>Gobierno nacional</v>
          </cell>
          <cell r="C33" t="str">
            <v>Modifica el decreto 302 de 2000</v>
          </cell>
          <cell r="D33" t="str">
            <v>Todo</v>
          </cell>
        </row>
        <row r="34">
          <cell r="A34" t="str">
            <v>Resolución CRA 233 DE 2002</v>
          </cell>
          <cell r="B34" t="str">
            <v>Comisión de Regulación de agua y saneamiento básico</v>
          </cell>
          <cell r="C34" t="str">
            <v>Por la cual se establece opción tarifaria para multiusuarios de aseo</v>
          </cell>
          <cell r="D34" t="str">
            <v>Todo</v>
          </cell>
        </row>
        <row r="35">
          <cell r="A35" t="str">
            <v>Resolución CRA 247 DE 2003</v>
          </cell>
          <cell r="B35" t="str">
            <v>Comisión de Regulación de agua y saneamiento básico</v>
          </cell>
          <cell r="C35" t="str">
            <v>Por la cual se moodifica el artículo 4 de la resolución CRA 233 de 2002</v>
          </cell>
          <cell r="D35" t="str">
            <v>Todo</v>
          </cell>
        </row>
        <row r="36">
          <cell r="A36" t="str">
            <v>Resolución CRA 294 DE 2004</v>
          </cell>
          <cell r="B36" t="str">
            <v>Comisión de Regulación de agua y saneamiento básico</v>
          </cell>
          <cell r="C36" t="str">
            <v>Por la cual se establece la devolución de cobros no autorizados en acueducto, alcantarillado y aseo</v>
          </cell>
          <cell r="D36" t="str">
            <v>Todo</v>
          </cell>
        </row>
        <row r="37">
          <cell r="A37" t="str">
            <v>Resolución CRA 319 de 2005</v>
          </cell>
          <cell r="B37" t="str">
            <v>Comisión de Regulación de acueducto y alcantarillado</v>
          </cell>
          <cell r="C37" t="str">
            <v>Regula el cobro de dichos servicios donde no existe medición</v>
          </cell>
          <cell r="D37" t="str">
            <v>Todo</v>
          </cell>
        </row>
        <row r="38">
          <cell r="A38" t="str">
            <v>Resolución CRA  351 de 2005</v>
          </cell>
          <cell r="B38" t="str">
            <v>Comisión de Regulación de acueducto y alcantarillado</v>
          </cell>
          <cell r="C38" t="str">
            <v>Régimen Tarifario del servicio de aseo</v>
          </cell>
          <cell r="D38" t="str">
            <v>Todo</v>
          </cell>
        </row>
        <row r="39">
          <cell r="A39" t="str">
            <v>Resolución CRA 352 de 2005</v>
          </cell>
          <cell r="B39" t="str">
            <v>Comisión de Regulación de acueducto y alcantarillado</v>
          </cell>
          <cell r="C39" t="str">
            <v>Establece parámetros para la estimación del consumo en aseo</v>
          </cell>
          <cell r="D39" t="str">
            <v>Todo</v>
          </cell>
        </row>
        <row r="40">
          <cell r="A40" t="str">
            <v>Resolución CRA 403 de 2006.</v>
          </cell>
          <cell r="B40" t="str">
            <v>Comisión de Regulación de acueducto y alcantarillado</v>
          </cell>
          <cell r="C40" t="str">
            <v>Por la cual se modifica la resolución CRA 151 DE 2001</v>
          </cell>
          <cell r="D40" t="str">
            <v>Todo</v>
          </cell>
        </row>
        <row r="41">
          <cell r="A41" t="str">
            <v>Resolución CRA 424 de 2007</v>
          </cell>
          <cell r="B41" t="str">
            <v>Comisión de Regulación de acueducto y alcantarillado</v>
          </cell>
          <cell r="C41" t="str">
            <v>Regula los cargos por suspensión,corte y restablecimiento del servicio de acueducto</v>
          </cell>
          <cell r="D41" t="str">
            <v>Todo</v>
          </cell>
        </row>
        <row r="42">
          <cell r="A42" t="str">
            <v>Resolución CRA 452 de 2008</v>
          </cell>
          <cell r="B42" t="str">
            <v>Comisión de Regulación de acueducto y alcantarillado</v>
          </cell>
          <cell r="C42" t="str">
            <v>Regula el aporte solidario en acueducto, alcantarillado y aseo</v>
          </cell>
          <cell r="D42" t="str">
            <v>Todo</v>
          </cell>
        </row>
        <row r="43">
          <cell r="A43" t="str">
            <v>Resolución CRA 457 de 2008</v>
          </cell>
          <cell r="B43" t="str">
            <v>Comisión de Regulación de acueducto y alcantarillado</v>
          </cell>
          <cell r="C43" t="str">
            <v>Modifica unos artículos de la resolución 151 de 2001 y los art{iculos 10 y 13 de la Resolución 413 de 2006</v>
          </cell>
          <cell r="D43" t="str">
            <v>Todo</v>
          </cell>
        </row>
        <row r="44">
          <cell r="A44" t="str">
            <v>Resolución CRA 413 de 2006</v>
          </cell>
          <cell r="B44" t="str">
            <v>Comisión de Regulación de acueducto y alcantarillado</v>
          </cell>
          <cell r="C44" t="str">
            <v>Por la cual se establece el procedimiento para las revisiones de medidores de agua</v>
          </cell>
          <cell r="D44" t="str">
            <v>Todo</v>
          </cell>
        </row>
        <row r="45">
          <cell r="A45" t="str">
            <v>Resolución CRA 543 de 2011</v>
          </cell>
          <cell r="B45" t="str">
            <v>Comisión de Regulación de acueducto y alcantarillado</v>
          </cell>
          <cell r="C45" t="str">
            <v>Por la cual se establece metodología para actualización de tarifas en los servicios de acueducto y alcantarillado</v>
          </cell>
          <cell r="D45" t="str">
            <v>Todo</v>
          </cell>
        </row>
        <row r="46">
          <cell r="A46" t="str">
            <v>Decreto 4924 de 2011</v>
          </cell>
          <cell r="B46" t="str">
            <v>Gobierno nacional</v>
          </cell>
          <cell r="C46" t="str">
            <v>Por el cual se adiciona metodología para distribución de aportes solidarios en acueducto y alcantarillado</v>
          </cell>
          <cell r="D46" t="str">
            <v>Todo</v>
          </cell>
        </row>
        <row r="47">
          <cell r="A47" t="str">
            <v>Decreto 2981 de 2013</v>
          </cell>
          <cell r="B47" t="str">
            <v>Gobierno nacional</v>
          </cell>
          <cell r="C47" t="str">
            <v>Por el cual se reglamenta el servicio público de aseo</v>
          </cell>
          <cell r="D47" t="str">
            <v>Todo</v>
          </cell>
        </row>
        <row r="48">
          <cell r="A48" t="str">
            <v>Decreto 3050 de 2013</v>
          </cell>
          <cell r="B48" t="str">
            <v>Gobierno nacional</v>
          </cell>
          <cell r="C48" t="str">
            <v>Establece el trámite de las solicitudes de disponibilidad de servicios de acueductoy alcantarillado</v>
          </cell>
          <cell r="D48" t="str">
            <v>Todo</v>
          </cell>
        </row>
        <row r="49">
          <cell r="A49" t="str">
            <v>Circular Interna SSPD 006 de 2007</v>
          </cell>
          <cell r="B49" t="str">
            <v>Superintendencia de Servicios Públicos Domiciliarios</v>
          </cell>
          <cell r="C49" t="str">
            <v>Estable el debido proceso dentro del procedimiento de defensa del usuario del servicio de acueducto y alcantarillado</v>
          </cell>
          <cell r="D49" t="str">
            <v>Todo</v>
          </cell>
        </row>
        <row r="50">
          <cell r="A50" t="str">
            <v>Resolución CREG 067 de 1995</v>
          </cell>
          <cell r="B50" t="str">
            <v>Comisión de Regulación de Energía y Gas</v>
          </cell>
          <cell r="C50" t="str">
            <v>Código de distribución del servicio de gas natural domiciliario</v>
          </cell>
          <cell r="D50" t="str">
            <v>Todo</v>
          </cell>
        </row>
        <row r="51">
          <cell r="A51" t="str">
            <v>Resolución CRA 688 de 2014</v>
          </cell>
          <cell r="B51" t="str">
            <v>Comisión de Regulación de acueducto y alcantarillado</v>
          </cell>
          <cell r="C51" t="str">
            <v>Metodología Tarifaria en acueducto y alcantarillado</v>
          </cell>
          <cell r="D51" t="str">
            <v>Todo</v>
          </cell>
        </row>
        <row r="52">
          <cell r="A52" t="str">
            <v>Resolución CRA 720 de 2015</v>
          </cell>
          <cell r="B52" t="str">
            <v>Comisión de Regulación de acueducto y alcantarillado</v>
          </cell>
          <cell r="C52" t="str">
            <v>Régimen Tarifario del servicio de aseo</v>
          </cell>
          <cell r="D52" t="str">
            <v>Todo</v>
          </cell>
        </row>
        <row r="53">
          <cell r="A53" t="str">
            <v xml:space="preserve">Resolución CREG 059 de </v>
          </cell>
          <cell r="B53" t="str">
            <v>Comisión de Regulación de los servicios de energía y gas</v>
          </cell>
          <cell r="C53" t="str">
            <v>Por la cual se regulala revisión periodica y otros</v>
          </cell>
          <cell r="D53" t="str">
            <v>Todo</v>
          </cell>
        </row>
        <row r="54">
          <cell r="A54" t="str">
            <v>Resolución CREG 057 DE 1996</v>
          </cell>
          <cell r="B54" t="str">
            <v>Comisión de Regulación de los servicios de energía y gas</v>
          </cell>
          <cell r="C54" t="str">
            <v>Establece el marco regulatorio del servicio de Gas Natural Domiciliario</v>
          </cell>
          <cell r="D54" t="str">
            <v>Todo</v>
          </cell>
        </row>
        <row r="55">
          <cell r="A55" t="str">
            <v>Resolución CREG 011 DE 2003</v>
          </cell>
          <cell r="B55" t="str">
            <v>Minminas y la CREG</v>
          </cell>
          <cell r="C55" t="str">
            <v>Establece criterios generales para remunerar las actividades de distribución y comercialización del servicio de Gas Natural</v>
          </cell>
          <cell r="D55" t="str">
            <v>Todo</v>
          </cell>
        </row>
        <row r="56">
          <cell r="A56" t="str">
            <v>Resolución CREG 1509 DE 2009</v>
          </cell>
          <cell r="B56" t="str">
            <v>Minminas</v>
          </cell>
          <cell r="C56" t="str">
            <v xml:space="preserve"> Adicionó el artículo 1 de la resolución 936 de 2008, sobre inspección e instalación de Gas Natural Domiciliario</v>
          </cell>
          <cell r="D56" t="str">
            <v>Todo</v>
          </cell>
        </row>
        <row r="57">
          <cell r="A57" t="str">
            <v>Resolución CREG 188 DE 2020</v>
          </cell>
          <cell r="B57" t="str">
            <v>Comisión de Regulación de los servicios de energía y gas</v>
          </cell>
          <cell r="C57" t="str">
            <v>Establece regulación tarifaria cuando el costo unitario presenta variación superior al 3%</v>
          </cell>
          <cell r="D57" t="str">
            <v>Todo</v>
          </cell>
        </row>
        <row r="58">
          <cell r="A58" t="str">
            <v>Resolución CREG 012 de 2020</v>
          </cell>
          <cell r="B58" t="str">
            <v>Comisión de Regulación de los servicios de energía y gas</v>
          </cell>
          <cell r="C58" t="str">
            <v>Establece regulación tarifaria cuando el costo unitario presenta variación superior al 3%</v>
          </cell>
          <cell r="D58" t="str">
            <v>Todo</v>
          </cell>
        </row>
        <row r="59">
          <cell r="A59" t="str">
            <v>Resolución CREG 010 de 2020</v>
          </cell>
          <cell r="B59" t="str">
            <v>Comisión de Regulación de los servicios de energía y gas</v>
          </cell>
          <cell r="C59" t="str">
            <v>Regimen Tarifario Especial y Transitorio para la Región Caribe</v>
          </cell>
          <cell r="D59" t="str">
            <v>Todo</v>
          </cell>
        </row>
        <row r="60">
          <cell r="A60" t="str">
            <v>Resolución 40272 de 2020</v>
          </cell>
          <cell r="B60" t="str">
            <v>Ministerio de Minas y Energía</v>
          </cell>
          <cell r="C60" t="str">
            <v>Regula la Opción Tarifaria cuando el Costo Unitario Presenta Variación Superior al 3%.</v>
          </cell>
          <cell r="D60" t="str">
            <v>Todo</v>
          </cell>
        </row>
        <row r="61">
          <cell r="A61" t="str">
            <v>Decreto 4978 de 2008</v>
          </cell>
          <cell r="B61" t="str">
            <v>Gobierno nacional</v>
          </cell>
          <cell r="C61" t="str">
            <v>Reglamenta el artículo 59 Ley 1151 de 2007(PND), en materia de Energía Social</v>
          </cell>
          <cell r="D61" t="str">
            <v>Todo</v>
          </cell>
        </row>
        <row r="62">
          <cell r="A62" t="str">
            <v>Ley 1117 de 2006</v>
          </cell>
          <cell r="B62" t="str">
            <v>Congreso de la Repúblicca</v>
          </cell>
          <cell r="C62" t="str">
            <v>Disposiciones sobre normalización de redes eléctricas en sectores subnormales</v>
          </cell>
          <cell r="D62" t="str">
            <v>Todo</v>
          </cell>
        </row>
        <row r="63">
          <cell r="A63" t="str">
            <v>Decreto 3491 de 2007</v>
          </cell>
          <cell r="B63" t="str">
            <v>Gobierno nacional</v>
          </cell>
          <cell r="C63" t="str">
            <v>Reglamenta el artículo 1 Ley 1117 de 2006</v>
          </cell>
          <cell r="D63" t="str">
            <v>Todo</v>
          </cell>
        </row>
        <row r="64">
          <cell r="A64" t="str">
            <v>Decreto 1123 de 2008</v>
          </cell>
          <cell r="B64" t="str">
            <v>Gobierno nacional</v>
          </cell>
          <cell r="C64" t="str">
            <v>Reglamenta el Programa de Normalización de Redes Eléctricas(PRONE) y se dictan otras disposiciones</v>
          </cell>
          <cell r="D64" t="str">
            <v>Todo</v>
          </cell>
        </row>
        <row r="65">
          <cell r="A65" t="str">
            <v>Resolución 070 de 1998</v>
          </cell>
          <cell r="B65" t="str">
            <v>Ministerio de Minas y Energía</v>
          </cell>
          <cell r="C65" t="str">
            <v>Por la cual se reglamenta la distribución del servicio de energía eléctrica</v>
          </cell>
          <cell r="D65" t="str">
            <v>Todo</v>
          </cell>
        </row>
        <row r="66">
          <cell r="A66" t="str">
            <v>Resolución 015 de 2018</v>
          </cell>
          <cell r="B66" t="str">
            <v>Ministerio de Minas y Energía</v>
          </cell>
          <cell r="C66" t="str">
            <v>Establece la metodología para remunerar la actividad de distribución de energía en el Sistema Interconectado Nacional</v>
          </cell>
          <cell r="D66" t="str">
            <v>Todo</v>
          </cell>
        </row>
        <row r="67">
          <cell r="A67" t="str">
            <v>Ley 1955 de 2019(PND)</v>
          </cell>
          <cell r="B67" t="str">
            <v>Congreso de la República</v>
          </cell>
          <cell r="C67" t="str">
            <v>Establece Políticas en materia de servicios públicos domiciliarios</v>
          </cell>
          <cell r="D67" t="str">
            <v>Artículos varios</v>
          </cell>
        </row>
        <row r="68">
          <cell r="A68" t="str">
            <v xml:space="preserve"> Decreto 1077 de 2015</v>
          </cell>
          <cell r="B68" t="str">
            <v>Ministerio de Vivienda, Ciudad y Territorio</v>
          </cell>
          <cell r="C68" t="str">
            <v>Unico Reglamentario del Sector Vivienda</v>
          </cell>
          <cell r="D68" t="str">
            <v>Parte 3, títulos 1 al 7</v>
          </cell>
        </row>
        <row r="69">
          <cell r="A69" t="str">
            <v>Decreto 0977 de 2001</v>
          </cell>
          <cell r="B69" t="str">
            <v>Alcaldía Distrital Cartagena</v>
          </cell>
          <cell r="C69" t="str">
            <v>Por medio del cual se adopta el Plan de Ordenamiento Territorial</v>
          </cell>
          <cell r="D69" t="str">
            <v>Artículos varios</v>
          </cell>
        </row>
        <row r="70">
          <cell r="A70" t="str">
            <v>Resolución N° 90708 de  agosto de 2013</v>
          </cell>
          <cell r="B70" t="str">
            <v>Ministerio de Minas y Energía</v>
          </cell>
          <cell r="C70" t="str">
            <v>Por la cual se expide el Reglamento Técnico de Instalaciones Eléctricas--RETIE--</v>
          </cell>
          <cell r="D70" t="str">
            <v>Todo</v>
          </cell>
        </row>
        <row r="71">
          <cell r="A71" t="str">
            <v>Resolución N° 90907 de octubre de 2013</v>
          </cell>
          <cell r="B71" t="str">
            <v>Ministerio de Minas y Energía</v>
          </cell>
          <cell r="C71" t="str">
            <v>Por la cual se corrigen unos yerros en el Reglamento Técnico de Instalaciones Eléctricas--RETIE-</v>
          </cell>
          <cell r="D71" t="str">
            <v>Todo</v>
          </cell>
        </row>
        <row r="72">
          <cell r="A72" t="str">
            <v>Ley 1753 de 2015</v>
          </cell>
          <cell r="B72" t="str">
            <v>Congreso de la República</v>
          </cell>
          <cell r="C72" t="str">
            <v>Por la cual se expide el Plan de Desarrollo Nacional y se fijan normas sobre servicios públicos y aprovechamiento de residuos</v>
          </cell>
          <cell r="D72" t="str">
            <v>Artículo 88, entre otros</v>
          </cell>
        </row>
        <row r="73">
          <cell r="A73" t="str">
            <v>Decreto N° 596 de 2016</v>
          </cell>
          <cell r="B73" t="str">
            <v>Ministerio de Vivienda, Ciudad y Territorio</v>
          </cell>
          <cell r="C73" t="str">
            <v>Por el cual se modificó el Decreto 1077 de 2015, Unico Reglamentario del sector Vivienda, en cuanto al aprovechamiento</v>
          </cell>
          <cell r="D73" t="str">
            <v>Todo</v>
          </cell>
        </row>
        <row r="74">
          <cell r="A74" t="str">
            <v>Resolución N° 276 de 2016</v>
          </cell>
          <cell r="B74" t="str">
            <v>Ministerio de Vivienda, Ciudad y Territorio</v>
          </cell>
          <cell r="C74" t="str">
            <v>Reglamenta el Esquema Operativo en el Aprovechamiento de Residuos Sólidos Aprovechables</v>
          </cell>
          <cell r="D74" t="str">
            <v>Todo</v>
          </cell>
        </row>
        <row r="75">
          <cell r="A75" t="str">
            <v>Resolución 087 de 1997</v>
          </cell>
          <cell r="B75" t="str">
            <v>Comisión de Regulación de la Telecomunicaciones-CRT-</v>
          </cell>
          <cell r="C75" t="str">
            <v>Por medio de la cual se establece el Régimen de Tarifas en los servicios de Telefonía, Internet y Televisión</v>
          </cell>
          <cell r="D75" t="str">
            <v>Todo</v>
          </cell>
        </row>
        <row r="76">
          <cell r="A76" t="str">
            <v>Resolución N° 1250 de 2005</v>
          </cell>
          <cell r="B76" t="str">
            <v>Comisión de Regulación de las Telecomunicaciones-CRT-</v>
          </cell>
          <cell r="C76" t="str">
            <v>Por la cual se modificó la Resolución 087 de 1997(Regimen Tarifario en los servicios de Telefonía, Internet y Televisión)</v>
          </cell>
          <cell r="D76" t="str">
            <v>Todo</v>
          </cell>
        </row>
        <row r="77">
          <cell r="A77" t="str">
            <v>Resolución N° 1732 de 2007</v>
          </cell>
          <cell r="B77" t="str">
            <v>Comisión de Regulación de las Telecomunicaciones-CRT-</v>
          </cell>
          <cell r="C77" t="str">
            <v>Por la cual se estableció el Régimen de Protección de los Derechos de los Usuarios de Telefonía, Internet y Televisión</v>
          </cell>
          <cell r="D77" t="str">
            <v>Todo</v>
          </cell>
        </row>
        <row r="78">
          <cell r="A78" t="str">
            <v>Ley 1341 de 2009</v>
          </cell>
          <cell r="B78" t="str">
            <v>Comisión de Regulación de las Telecomunicaciones-CRT-</v>
          </cell>
          <cell r="C78" t="str">
            <v>Define principios y conceptos sobre la sociedad de las TIC Y crea la Agencia Nacional del Espectro</v>
          </cell>
          <cell r="D78" t="str">
            <v>Todo</v>
          </cell>
        </row>
        <row r="79">
          <cell r="A79" t="str">
            <v>Resolución C.R.C. 3066 DE 2017</v>
          </cell>
          <cell r="B79" t="str">
            <v>Comisión de Regulación de las Comunicaciones--C.R.T-</v>
          </cell>
          <cell r="C79" t="str">
            <v>Por la cual se establece el Régimen Integral de Protección de los usuarios de las Tecnologías de la Información y las Comunicacioi</v>
          </cell>
          <cell r="D79" t="str">
            <v>Todo</v>
          </cell>
        </row>
        <row r="80">
          <cell r="A80" t="str">
            <v>Resolución C.R.C 4444 de 2014</v>
          </cell>
          <cell r="B80" t="str">
            <v>Comisión de Regulación de las TIC</v>
          </cell>
          <cell r="C80" t="str">
            <v>Por medio de la cual se prohibe las cláusulas de permanencia mínima en los servicios de las TIC.</v>
          </cell>
          <cell r="D80" t="str">
            <v>Todo</v>
          </cell>
        </row>
        <row r="81">
          <cell r="A81" t="str">
            <v>Resolución C.R.C. 4930 DE 2016</v>
          </cell>
          <cell r="B81" t="str">
            <v>Comisión de Regulación de las TIC</v>
          </cell>
          <cell r="C81" t="str">
            <v>Modifica la regulación sobre cláusulas de permanencia mínima en los contratos de las TIC</v>
          </cell>
          <cell r="D81" t="str">
            <v>Todo</v>
          </cell>
        </row>
        <row r="82">
          <cell r="A82" t="str">
            <v>Resolución C.R.T 5111 de 2017</v>
          </cell>
          <cell r="B82" t="str">
            <v>Comisión de Regulación de los servicios de las T.I.C</v>
          </cell>
          <cell r="C82" t="str">
            <v>Por medio d ela cual se establece el régimen de protección de los derechos de los usuarios de los servicios de las T.I.C</v>
          </cell>
          <cell r="D82" t="str">
            <v>Todo</v>
          </cell>
        </row>
        <row r="83">
          <cell r="A83" t="str">
            <v>Ley 1978 de 2019</v>
          </cell>
          <cell r="B83" t="str">
            <v>Congreso de la República</v>
          </cell>
          <cell r="C83" t="str">
            <v>Por la cual se modifica el sector de las TIC y se crea un regulador unico, y la inspección,control y vigilancia, en la SIC</v>
          </cell>
          <cell r="D83" t="str">
            <v>Todo</v>
          </cell>
        </row>
        <row r="84">
          <cell r="A84" t="str">
            <v>Resolución C.R.C. 5151 de 2017</v>
          </cell>
          <cell r="B84" t="str">
            <v>Comisión de Regulación de los servicios de las T.I.C</v>
          </cell>
          <cell r="C84" t="str">
            <v>Establece Modelo de contrato único de prestación de servicios de las TIC y se dictan otras disposiciones</v>
          </cell>
          <cell r="D84" t="str">
            <v>Todo</v>
          </cell>
        </row>
        <row r="85">
          <cell r="A85" t="str">
            <v>Ley 97 de 1913</v>
          </cell>
          <cell r="B85" t="str">
            <v>Congreso de la República</v>
          </cell>
          <cell r="C85" t="str">
            <v>Por la cual se otorgan autorizaciones especiales a ciertos Concejos Municipales, en materia de alumbrado público</v>
          </cell>
          <cell r="D85" t="str">
            <v>Todo</v>
          </cell>
        </row>
        <row r="86">
          <cell r="A86" t="str">
            <v>Ley 84 de 1915</v>
          </cell>
          <cell r="B86" t="str">
            <v>Congreso de la República</v>
          </cell>
          <cell r="C86" t="str">
            <v>Por la cual se reforman las leyes 4 y 97 de 1913, en materia del servicio de alumbrado público</v>
          </cell>
          <cell r="D86" t="str">
            <v>Todo</v>
          </cell>
        </row>
        <row r="87">
          <cell r="A87" t="str">
            <v>Resolución CREG N° 043 de 1995</v>
          </cell>
          <cell r="B87" t="str">
            <v>Comisión de Regulación de los servicios de energía y gas</v>
          </cell>
          <cell r="C87" t="str">
            <v>Por medio de la cual se regula el suministro y cobro del servicio de alumbrado público</v>
          </cell>
          <cell r="D87" t="str">
            <v>Todo</v>
          </cell>
        </row>
        <row r="88">
          <cell r="A88" t="str">
            <v>Decreto N°2424 de 2006</v>
          </cell>
          <cell r="B88" t="str">
            <v>Gobierno nacional</v>
          </cell>
          <cell r="C88" t="str">
            <v>Por medio del cual se regula la prestación del servicio de alumbradopúblico</v>
          </cell>
          <cell r="D88" t="str">
            <v>Todo</v>
          </cell>
        </row>
        <row r="89">
          <cell r="A89" t="str">
            <v>Acuerdo Distrital N° 012 de 2002</v>
          </cell>
          <cell r="B89" t="str">
            <v>Concejo Distrital de Cartagena</v>
          </cell>
          <cell r="C89" t="str">
            <v>Modificó el Acuerdo Distrital 030 de 2001(Estatuto Tributario y cobro del alumbrado público, como impuesto</v>
          </cell>
          <cell r="D89" t="str">
            <v>Todo</v>
          </cell>
        </row>
        <row r="90">
          <cell r="A90" t="str">
            <v>Acuerdo Distrital N° 041 de 2006</v>
          </cell>
          <cell r="B90" t="str">
            <v>Concejo Distrital de Cartagena</v>
          </cell>
          <cell r="C90" t="str">
            <v>Estatuto Tributario Distrital y tarifa del alumbrado público</v>
          </cell>
          <cell r="D90" t="str">
            <v>Todo</v>
          </cell>
        </row>
        <row r="91">
          <cell r="A91" t="str">
            <v>Acuerdo Distrital N° 025 de 2016</v>
          </cell>
          <cell r="B91" t="str">
            <v>Concejo Distrital de Cartagena</v>
          </cell>
          <cell r="C91" t="str">
            <v>Por medio del cual se modificó el Acuerdo Distrital 041 de 2006(Estatuto Tributario Distrital)</v>
          </cell>
          <cell r="D91" t="str">
            <v>Todo</v>
          </cell>
        </row>
        <row r="92">
          <cell r="A92" t="str">
            <v>Decreto N° 441 del mes de marzo de 2020</v>
          </cell>
          <cell r="B92" t="str">
            <v>Gobierno nacional</v>
          </cell>
          <cell r="C92" t="str">
            <v>Por el cual se dictan normas en materia de acueducto, alcantarillado y aseo, en la Emergencia Económica</v>
          </cell>
          <cell r="D92" t="str">
            <v>Todo</v>
          </cell>
        </row>
        <row r="93">
          <cell r="A93" t="str">
            <v>Resolución N° 911 del 17 de marzo de 2020</v>
          </cell>
          <cell r="B93" t="str">
            <v>Ministerio de Vivienda, Ciudad y Territorio</v>
          </cell>
          <cell r="C93" t="str">
            <v>Establecen medidas transitorias en agua potable y saneamiento básico, en la Emergencia Económica</v>
          </cell>
          <cell r="D93" t="str">
            <v>Todo</v>
          </cell>
        </row>
        <row r="94">
          <cell r="A94" t="str">
            <v>Decreto Legislativo N° 528 del 07 de abrilde 2020</v>
          </cell>
          <cell r="B94" t="str">
            <v>Ministerio de Vivienda, Ciudad y Territorio</v>
          </cell>
          <cell r="C94" t="str">
            <v>Por el cual se establecen medidas para los servicios de acueducto, alcantarillado y aseo, en la Emergencia Económica</v>
          </cell>
          <cell r="D94" t="str">
            <v>Todo</v>
          </cell>
        </row>
        <row r="95">
          <cell r="A95" t="str">
            <v>Decreto N° 580 del 15 de abril de 2020</v>
          </cell>
          <cell r="B95" t="str">
            <v>Ministerio de Vivienda, Ciudad y Territorio</v>
          </cell>
          <cell r="C95" t="str">
            <v>Por el cual se dictan normas en materia de acueducto, alcantarillado y aseo, en la Emergencia Económica</v>
          </cell>
          <cell r="D95" t="str">
            <v>Todo</v>
          </cell>
        </row>
        <row r="96">
          <cell r="A96" t="str">
            <v>Resolución C.R.A. 915 del 16 de abrilde 2020</v>
          </cell>
          <cell r="B96" t="str">
            <v>Comisión de Regulación de Agua potable y Saneamiento Básico</v>
          </cell>
          <cell r="C96" t="str">
            <v>Establece medidas transitorias para diferir el pago transitorio de las facturas de acueducto, alcantarillado y aseo, en la Emergenci</v>
          </cell>
          <cell r="D96" t="str">
            <v>Todo</v>
          </cell>
        </row>
        <row r="97">
          <cell r="A97" t="str">
            <v>Resolución C.R.A. N° 918  de 2020</v>
          </cell>
          <cell r="B97" t="str">
            <v>Comisión de Regulación de Agua potable y Saneamiento Básico</v>
          </cell>
          <cell r="C97" t="str">
            <v>Por medio de la cual se modifica algunos artículos de la Resolución CRA 915  del 16 de abril de 2020.</v>
          </cell>
          <cell r="D97" t="str">
            <v>Todo</v>
          </cell>
        </row>
        <row r="98">
          <cell r="A98" t="str">
            <v>Decreto Legislativo N° 517 del 04 de abril de 2020</v>
          </cell>
          <cell r="B98" t="str">
            <v>Ministerio de Minas y Energía</v>
          </cell>
          <cell r="C98" t="str">
            <v>Por el cual se dictan disposiciones en materia de energia y gas, en el marco del Estado de Emergencia Económica y Social</v>
          </cell>
          <cell r="D98" t="str">
            <v>Todo</v>
          </cell>
        </row>
        <row r="99">
          <cell r="A99" t="str">
            <v>Resolución N° 048 del07 de abril de 2020</v>
          </cell>
          <cell r="B99" t="str">
            <v>Comisión de Regulación de Energía y Gas--CREG--</v>
          </cell>
          <cell r="C99" t="str">
            <v>Por la cual se establece una Opción Tarifaria Transitoria para la factura de los servicios de energía y gas, para estratos bajos</v>
          </cell>
          <cell r="D99" t="str">
            <v>Todo</v>
          </cell>
        </row>
        <row r="100">
          <cell r="A100" t="str">
            <v>Resolución CREG N° 109 del 05 de junio de 2020</v>
          </cell>
          <cell r="B100" t="str">
            <v>Comisión de Regulación de Energía y Gas--CREG--</v>
          </cell>
          <cell r="C100" t="str">
            <v>Por medio de la cual se modifica la Resolución 048 de 2020(Opción Tarifaria en Emergencia Económica</v>
          </cell>
          <cell r="D100" t="str">
            <v>Todo</v>
          </cell>
        </row>
        <row r="101">
          <cell r="A101" t="str">
            <v>Resolución N° 059 del 14 de abril de 2020</v>
          </cell>
          <cell r="B101" t="str">
            <v xml:space="preserve">Comisión de Regulación de Energía y Gas </v>
          </cell>
          <cell r="C101" t="str">
            <v>Por la cual se adoptan medidas transitorias para el pago del gas en la Emergencia Económica y Social</v>
          </cell>
          <cell r="D101" t="str">
            <v>Todo</v>
          </cell>
        </row>
        <row r="102">
          <cell r="A102" t="str">
            <v>Resolución N° 065 del 21 de abril de 2020</v>
          </cell>
          <cell r="B102" t="str">
            <v>Comisión de Regulación de Energía y Gas--CREG--</v>
          </cell>
          <cell r="C102" t="str">
            <v>Por la cual se adiciona y modifica la Resolución CREG 059 DE 2020, que adopta medidas transitorias en la Emergencia.</v>
          </cell>
          <cell r="D102" t="str">
            <v>Todo</v>
          </cell>
        </row>
        <row r="103">
          <cell r="A103" t="str">
            <v>Resolución CREG 105 del05 dejunio de 2020</v>
          </cell>
          <cell r="B103" t="str">
            <v xml:space="preserve">Comisión de Regulación de Energía y Gas </v>
          </cell>
          <cell r="C103" t="str">
            <v>Por la cual se modifica el artículo 6 d ela Resolución CREG 059 de 2020</v>
          </cell>
          <cell r="D103" t="str">
            <v>Todo</v>
          </cell>
        </row>
        <row r="104">
          <cell r="A104" t="str">
            <v>Resolución CREG N° 035 del 28 de marzo de 2020</v>
          </cell>
          <cell r="B104" t="str">
            <v xml:space="preserve">Comisión de Regulación de Energía y Gas </v>
          </cell>
          <cell r="C104" t="str">
            <v>Por la cual se dictan medidas transitorias sobre revisión períodica,por la Emergencia Economica y Social</v>
          </cell>
          <cell r="D104" t="str">
            <v>Todo</v>
          </cell>
        </row>
        <row r="105">
          <cell r="A105" t="str">
            <v>Resolución CREG N° 066 del 21 de abril de 2020</v>
          </cell>
          <cell r="B105" t="str">
            <v>Comisión de Regulación de Energia y Gas --CREG</v>
          </cell>
          <cell r="C105" t="str">
            <v>Por medio de la cual se modifica el artículo 1 de la Resolución 035 de 2020, sobre revisión períodica, en Emergencia Económica</v>
          </cell>
          <cell r="D105" t="str">
            <v>Todo</v>
          </cell>
        </row>
        <row r="106">
          <cell r="A106" t="str">
            <v>Resolución CREG N° 129 del 25 de junio de 2020</v>
          </cell>
          <cell r="B106" t="str">
            <v>Comisión de Regulación de Energía y Gas--CREG--</v>
          </cell>
          <cell r="C106" t="str">
            <v>Por la cual se dictan medidas sobre revisión períodica, de que tratan las resoluciones 035 y 066 de 2020, en Emergencia Econo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UNICACIONES"/>
    </sheetNames>
    <sheetDataSet>
      <sheetData sheetId="0">
        <row r="6">
          <cell r="A6" t="str">
            <v xml:space="preserve">Constitucion Politica </v>
          </cell>
          <cell r="B6" t="str">
            <v xml:space="preserve">Constituyente </v>
          </cell>
          <cell r="C6" t="str">
            <v xml:space="preserve">Ministerio Público- Conciliación </v>
          </cell>
          <cell r="D6" t="str">
            <v xml:space="preserve">Art. 118,189,208, 269,270 </v>
          </cell>
        </row>
        <row r="7">
          <cell r="A7" t="str">
            <v xml:space="preserve">Ley 387  de 1997 </v>
          </cell>
          <cell r="B7" t="str">
            <v>Congreso de la República</v>
          </cell>
          <cell r="C7" t="str">
            <v xml:space="preserve">Por medio de la cual se asigna  como función al Ministerio Publico de recepcionar  las declraciones  por Desplazamiento Forzado </v>
          </cell>
          <cell r="D7" t="str">
            <v>Art 20</v>
          </cell>
        </row>
        <row r="8">
          <cell r="A8" t="str">
            <v xml:space="preserve"> Ley 594 de 2000 </v>
          </cell>
          <cell r="B8" t="str">
            <v xml:space="preserve"> Congreso  </v>
          </cell>
          <cell r="C8" t="str">
            <v xml:space="preserve"> Por medio de la cual se dicta la Ley General  de Archivos y se dictan otras disposiciones</v>
          </cell>
          <cell r="D8" t="str">
            <v xml:space="preserve">Todo </v>
          </cell>
        </row>
        <row r="9">
          <cell r="A9" t="str">
            <v>Ley 734 de 2002</v>
          </cell>
          <cell r="B9" t="str">
            <v xml:space="preserve">Congreso </v>
          </cell>
          <cell r="C9" t="str">
            <v xml:space="preserve">Por el cual se expide el Cödigo ünico Disciplinario </v>
          </cell>
          <cell r="D9" t="str">
            <v>Todo</v>
          </cell>
        </row>
        <row r="10">
          <cell r="A10" t="str">
            <v>Ley 872 de diciembre 30 de 2003</v>
          </cell>
          <cell r="B10" t="str">
            <v xml:space="preserve">Congreso </v>
          </cell>
          <cell r="C10" t="str">
            <v>"Por la cual se crea el sistema de gestión de la calidad en la Rama Ejecutiva del Poder Público y en otras entidades prestadoras de servicios".</v>
          </cell>
          <cell r="D10" t="str">
            <v xml:space="preserve">todo </v>
          </cell>
        </row>
        <row r="11">
          <cell r="A11" t="str">
            <v>Ley 1474 de 2011    (Ver Decreto 1081 de 2015 y Decreto 124 de 2016.)</v>
          </cell>
          <cell r="B11" t="str">
            <v xml:space="preserve">Congreso </v>
          </cell>
          <cell r="C11" t="str">
            <v xml:space="preserve">Estatuto Anticorrupción  “Por la cual se dictan normas orientadas a fortalecer los mecanismos de prevención, investigación y sanción de actos de corrupción y la efectividad del control de la gestión pública.”
 </v>
          </cell>
          <cell r="D11" t="str">
            <v xml:space="preserve">Art 44 -59 Art 73-96 </v>
          </cell>
        </row>
        <row r="12">
          <cell r="A12" t="str">
            <v xml:space="preserve">Decreto 1º de 1984 </v>
          </cell>
          <cell r="B12" t="str">
            <v xml:space="preserve">Presidencia de la República </v>
          </cell>
          <cell r="C12" t="str">
            <v>Por el cual se reforma el Código Contencioso Administrativo.”</v>
          </cell>
          <cell r="D12" t="str">
            <v xml:space="preserve">Todo </v>
          </cell>
        </row>
        <row r="13">
          <cell r="A13" t="str">
            <v xml:space="preserve">Decreto 1599 del 20 de mayo de  2005 </v>
          </cell>
          <cell r="B13" t="str">
            <v>Departamento Administrativo de la Función Pública</v>
          </cell>
          <cell r="C13" t="str">
            <v xml:space="preserve">Por el cual se adopta el Modelo Estandar de Control Interno para el Estado Colombiano </v>
          </cell>
          <cell r="D13" t="str">
            <v xml:space="preserve">todo </v>
          </cell>
        </row>
        <row r="14">
          <cell r="A14" t="str">
            <v xml:space="preserve"> Derogado por el Decreto 1083 de 2015</v>
          </cell>
          <cell r="B14" t="str">
            <v xml:space="preserve">Presidencia de la República </v>
          </cell>
          <cell r="C14" t="str">
            <v>Por el cual se reglamenta la Ley 872 de 2003 y se adopta la Norma Técnica de Calidad en la Gestión Pública.</v>
          </cell>
          <cell r="D14" t="str">
            <v>todo</v>
          </cell>
        </row>
        <row r="15">
          <cell r="A15" t="str">
            <v>LEY 872 DE 2003
(Diciembre 30)
Reglamentada por el Decreto Nacional 4110 de 2004, Ver art. 133, Ley 1753 de 2015.</v>
          </cell>
          <cell r="B15" t="str">
            <v>Congreso de la Republica</v>
          </cell>
          <cell r="C15" t="str">
            <v>or la cual se crea el sistema de gestión de la calidad en la Rama Ejecutiva del Poder Público y en otras entidades prestadoras de servicios".</v>
          </cell>
          <cell r="D15" t="str">
            <v xml:space="preserve">todo </v>
          </cell>
        </row>
        <row r="16">
          <cell r="A16" t="str">
            <v>DECRETO 4110 DE 2004
(Diciembre 9)
 Modificado por el Decreto Nacional 4485 de 2009
 Derogado por el Decreto 1083 de 2015</v>
          </cell>
          <cell r="B16" t="str">
            <v>Departamento Administrativo de la Función Pública.</v>
          </cell>
          <cell r="C16" t="str">
            <v>Por el cual se reglamenta la Ley 872 de 2003 y se adopta la Norma Técnica de Calidad en la Gestión Pública.</v>
          </cell>
          <cell r="D16" t="str">
            <v xml:space="preserve">todo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A6" t="str">
            <v>Ley 87 de 1993</v>
          </cell>
          <cell r="B6" t="str">
            <v>Congreso de la Republica</v>
          </cell>
          <cell r="C6" t="str">
            <v>Por la cual se establecen normas para el ejercicio del control interno en las entidades y organismos del estado y se dictan otras disposiciones.</v>
          </cell>
          <cell r="D6" t="str">
            <v>Artículos 1 al 4, 12</v>
          </cell>
        </row>
        <row r="7">
          <cell r="A7" t="str">
            <v>Ley 909 de 2004</v>
          </cell>
          <cell r="B7" t="str">
            <v>Comisión Nacional de Servicio Civil</v>
          </cell>
          <cell r="C7" t="str">
            <v>“Por la cual se expiden normas que regulan el empleo público, la carrera administrativa, gerencia pública y se dictan otras disposiciones.”</v>
          </cell>
          <cell r="D7" t="str">
            <v>Art. 39</v>
          </cell>
        </row>
        <row r="8">
          <cell r="A8" t="str">
            <v>Ley 951 de 2005
directiva 06 de 2007</v>
          </cell>
          <cell r="B8" t="str">
            <v>Congreso de la Republica</v>
          </cell>
          <cell r="C8" t="str">
            <v>Por la cual se crea el acta de informe de gestión</v>
          </cell>
          <cell r="D8" t="str">
            <v>Art. 6 y 15</v>
          </cell>
        </row>
        <row r="9">
          <cell r="A9" t="str">
            <v>Decreto 1716 de 2009</v>
          </cell>
          <cell r="B9" t="str">
            <v>Presidencia de la República</v>
          </cell>
          <cell r="C9" t="str">
            <v>Por el cual se reglamenta el artículo 13 de la Ley 1285 de 2009, el artículo 75 de la Ley 446 de 1998 y del Capítulo V de la Ley 640 de 2001.</v>
          </cell>
          <cell r="D9" t="str">
            <v>Art. 26</v>
          </cell>
        </row>
        <row r="10">
          <cell r="A10" t="str">
            <v>Circular 17 de 2011</v>
          </cell>
          <cell r="B10" t="str">
            <v>Dirección Nacional de Derechos de Autor</v>
          </cell>
          <cell r="C10" t="str">
            <v>Modificación circular 12 del 2 de febrero de 2007,
sobre recomendaciones, seguimiento y resultados sobre el
cumplimiento de las normas en materia de derecho de autor
sobre programas de computador (software)</v>
          </cell>
          <cell r="D10" t="str">
            <v>Todo</v>
          </cell>
        </row>
        <row r="11">
          <cell r="A11" t="str">
            <v>Ley 1474 del 12 de  julio de 2011</v>
          </cell>
          <cell r="B11" t="str">
            <v>Congreso de la República</v>
          </cell>
          <cell r="C11" t="str">
            <v>Por el cual se dictan normas orientadas a fortalecer los mecanismos de prevención, investigación y sanción de actos de corrupción y la efectividad del control de gestión pública.</v>
          </cell>
          <cell r="D11" t="str">
            <v>Articulos 8 y 9, 73, 76</v>
          </cell>
        </row>
        <row r="12">
          <cell r="A12" t="str">
            <v>Resolución Organica 6445 de 2012</v>
          </cell>
          <cell r="B12" t="str">
            <v>Contraloria General de la República</v>
          </cell>
          <cell r="C12" t="str">
            <v>por la cual se modifica parcialmente la Resolución Orgánica número 6289 del 8 de marzo de 2011</v>
          </cell>
          <cell r="D12" t="str">
            <v>Articulo 3 Num 2</v>
          </cell>
        </row>
        <row r="13">
          <cell r="A13" t="str">
            <v>Decreto 2641 de 2012</v>
          </cell>
          <cell r="B13" t="str">
            <v>Presidencia de la República</v>
          </cell>
          <cell r="C13" t="str">
            <v>Por el cual se reglamentan los artículos 73 y 76 de la Ley 1474 de 2011.</v>
          </cell>
          <cell r="D13" t="str">
            <v>artilulo 5</v>
          </cell>
        </row>
        <row r="14">
          <cell r="A14" t="str">
            <v>Decreto 1083 de 2015 
ÚLTIMA FECHA DE ACTUALIZACIÓN: 30 DE MARZO DE 2020</v>
          </cell>
          <cell r="B14" t="str">
            <v>Presidencia de la República</v>
          </cell>
          <cell r="C14" t="str">
            <v>Por medio del cual se expide el Decreto Único Reglamentario del Sector de Función Pública</v>
          </cell>
          <cell r="D14" t="str">
            <v xml:space="preserve">TITULO 21 CAPITULOS 1 al 5 Art. 2.2.21.1.1, 2.2.21.1.2, 2.2.21.1.5, 2.2.21.1.6... </v>
          </cell>
        </row>
        <row r="18">
          <cell r="A18" t="str">
            <v>Resolución 193 de 2016/
Resolución 693 de 2016/ Resolución 706 de 2016/
Carta circular No.003 de 2018</v>
          </cell>
          <cell r="B18" t="str">
            <v>Contaduria General de la Nación</v>
          </cell>
          <cell r="C18" t="str">
            <v>Marco normativo por la cual se establecen las actividades mínimas a realizar por los jefes de control interno o quienes hagan sus veces con relación al control interno contable y la estructura de los informes establecidos en la Resolución</v>
          </cell>
          <cell r="D18" t="str">
            <v>TODO</v>
          </cell>
        </row>
        <row r="19">
          <cell r="A19" t="str">
            <v>Decreto 648 de 2017</v>
          </cell>
          <cell r="B19" t="str">
            <v>Presidencia de la República</v>
          </cell>
          <cell r="C19" t="str">
            <v>Por el cual se modifica y adiciona el Decreto 1083 de 2015, Reglamentario Único del Sector de la Función Pública</v>
          </cell>
          <cell r="D19" t="str">
            <v>articulo 4,6,7,8,9,16,17</v>
          </cell>
        </row>
        <row r="20">
          <cell r="A20" t="str">
            <v>Decreto 648 de 2017</v>
          </cell>
          <cell r="B20" t="str">
            <v>Presidencia de la República</v>
          </cell>
          <cell r="C20" t="str">
            <v>Por el cual se modifica y adiciona el Decreto 1083 de 2015, Reglamentario Único del Sector de la Función Pública</v>
          </cell>
          <cell r="D20" t="str">
            <v>articulo 16</v>
          </cell>
        </row>
        <row r="21">
          <cell r="A21" t="str">
            <v>Decreto 1499 de 2017</v>
          </cell>
          <cell r="B21" t="str">
            <v>Presidencia de la República</v>
          </cell>
          <cell r="C21" t="str">
            <v>Por medio del cual se modifica el Decreto 1083 de 2015, Decreto Único Reglamentario del Sector Función Pública, en lo relacionado con el Sistema de Gestión establecido en el artículo 133 de la Ley 1753 de 2015</v>
          </cell>
          <cell r="D21" t="str">
            <v>Artículo 2, 3, 4
Titulo 23
Dimensión 7 Control Interno</v>
          </cell>
        </row>
        <row r="22">
          <cell r="A22" t="str">
            <v>Resolución 1099 de 2017</v>
          </cell>
          <cell r="B22" t="str">
            <v>DAFP</v>
          </cell>
          <cell r="C22" t="str">
            <v>Por la cual se establecen los procedimientos para autorización de trámites y el seguimiento a la política de racionalización de trámites.</v>
          </cell>
          <cell r="D22" t="str">
            <v>Articulo 9 paragrafo 2</v>
          </cell>
        </row>
        <row r="23">
          <cell r="A23" t="str">
            <v>Decreto 2106 de 2019</v>
          </cell>
          <cell r="B23" t="str">
            <v>Presidencia de la República</v>
          </cell>
          <cell r="C23" t="str">
            <v>Por el cual se dictan normas para simplificar, suprimir y reformar trámites, procesos y procedimientos innecesarios existentes en la administración pública”</v>
          </cell>
          <cell r="D23" t="str">
            <v>Articulos 156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òn Administrativa"/>
    </sheetNames>
    <sheetDataSet>
      <sheetData sheetId="0">
        <row r="6">
          <cell r="A6" t="str">
            <v>Constitución Política de Colombia</v>
          </cell>
          <cell r="B6" t="str">
            <v>Asamblea Nacional Constituyente</v>
          </cell>
          <cell r="C6" t="str">
            <v>Fines esenciales del estado - participación ciudadana</v>
          </cell>
          <cell r="D6" t="str">
            <v>Artículo 2</v>
          </cell>
        </row>
        <row r="7">
          <cell r="B7" t="str">
            <v>Asamblea Nacional Constituyente</v>
          </cell>
          <cell r="C7" t="str">
            <v>Libertad de informar y recibir información veraz e imparcial por parte del Estado</v>
          </cell>
          <cell r="D7" t="str">
            <v>Artículo 20</v>
          </cell>
        </row>
        <row r="8">
          <cell r="B8" t="str">
            <v>Asamblea Nacional Constituyente</v>
          </cell>
          <cell r="C8" t="str">
            <v>Derecho de petición</v>
          </cell>
          <cell r="D8" t="str">
            <v>Artículo 23</v>
          </cell>
        </row>
        <row r="9">
          <cell r="B9" t="str">
            <v>Asamblea Nacional Constituyente</v>
          </cell>
          <cell r="C9" t="str">
            <v>Derecho a acceder a documentos públicos</v>
          </cell>
          <cell r="D9" t="str">
            <v>Artículo 74</v>
          </cell>
        </row>
        <row r="10">
          <cell r="B10" t="str">
            <v>Asamblea Nacional Constituyente</v>
          </cell>
          <cell r="C10" t="str">
            <v>El Estado tiene a su cargo el ejercicio de la función administrativa estatal</v>
          </cell>
          <cell r="D10" t="str">
            <v>Artículo 209</v>
          </cell>
        </row>
        <row r="11">
          <cell r="A11" t="str">
            <v>Ley 1952 de 2019</v>
          </cell>
          <cell r="B11" t="str">
            <v>Congreso de la republica</v>
          </cell>
          <cell r="C11" t="str">
            <v>Por medio de la cual se expide el código general disciplinario se derogan la ley 734 de 2002 y algunas disposiciones de la ley 1474 de 2011, relacionadas con el derecho disciplinario.</v>
          </cell>
          <cell r="D11" t="str">
            <v>Todo</v>
          </cell>
        </row>
        <row r="12">
          <cell r="A12" t="str">
            <v>Ley Estatutaria 1757 de 2015</v>
          </cell>
          <cell r="B12" t="str">
            <v>Congreso de la republica</v>
          </cell>
          <cell r="C12" t="str">
            <v>Por la cual se dictan disposiciones en materia de promoción y protección del derecho a la participación democrática.</v>
          </cell>
          <cell r="D12" t="str">
            <v>Todo</v>
          </cell>
        </row>
        <row r="13">
          <cell r="A13" t="str">
            <v>Ley 1755 de 2015</v>
          </cell>
          <cell r="B13" t="str">
            <v>Congreso de la republica</v>
          </cell>
          <cell r="C13" t="str">
            <v>Por medio de la cual se regula el Derecho Fundamental de Petición y se sustituye un título del Código de Procedimiento Administrativo y de lo Contencioso Administrativo.</v>
          </cell>
          <cell r="D13" t="str">
            <v>Todo</v>
          </cell>
        </row>
        <row r="14">
          <cell r="A14" t="str">
            <v>Ley 1712 de 2014</v>
          </cell>
          <cell r="B14" t="str">
            <v>Congreso de la republica</v>
          </cell>
          <cell r="C14" t="str">
            <v>Por medio de la cual se crea la Ley de Transparencia y del Derecho de Acceso a la Información Pública Nacional y se dictan otras disposiciones.</v>
          </cell>
          <cell r="D14" t="str">
            <v>Todo</v>
          </cell>
        </row>
        <row r="15">
          <cell r="A15" t="str">
            <v>Ley 1581 de 2012</v>
          </cell>
          <cell r="B15" t="str">
            <v>Congreso de la republica</v>
          </cell>
          <cell r="C15" t="str">
            <v>Por la cual se dictan disposiciones generales para la protección de datos personales.</v>
          </cell>
          <cell r="D15" t="str">
            <v>Todo</v>
          </cell>
        </row>
        <row r="16">
          <cell r="A16" t="str">
            <v>Ley 1474 de 2011</v>
          </cell>
          <cell r="B16" t="str">
            <v>Congreso de la republica</v>
          </cell>
          <cell r="C16" t="str">
            <v>Por la cual se dictan normas orientadas a fortalecer los mecanismos de prevención, investigación y sanción de actos de corrupción y la efectividad del control de la gestión pública.</v>
          </cell>
          <cell r="D16" t="str">
            <v>Todo</v>
          </cell>
        </row>
        <row r="17">
          <cell r="A17" t="str">
            <v>Ley 1437 de 2011</v>
          </cell>
          <cell r="B17" t="str">
            <v>Congreso de la republica</v>
          </cell>
          <cell r="C17" t="str">
            <v>Por la cual se expide el Código de Procedimiento Administrativo y de lo Contencioso Administrativo.</v>
          </cell>
          <cell r="D17" t="str">
            <v>Todo</v>
          </cell>
        </row>
        <row r="18">
          <cell r="A18" t="str">
            <v>Ley 1341 de 2009</v>
          </cell>
          <cell r="B18" t="str">
            <v>Congreso de la republica</v>
          </cell>
          <cell r="C18" t="str">
            <v>Por la cual se definen principios y conceptos sobre la sociedad de la información y la organización de las Tecnologías de la Información y las Comunicaciones –TIC–, se crea la Agencia Nacional de Espectro y se dictan otras disposiciones.</v>
          </cell>
          <cell r="D18" t="str">
            <v>Todo</v>
          </cell>
        </row>
        <row r="19">
          <cell r="A19" t="str">
            <v>Ley 1275 de 2009</v>
          </cell>
          <cell r="B19" t="str">
            <v>Congreso de la republica</v>
          </cell>
          <cell r="C19" t="str">
            <v>Por la cual se establecen lineamientos de política pública nacional para las personas que presentan enanismo y se dictan otras disposiciones</v>
          </cell>
          <cell r="D19" t="str">
            <v>Todo</v>
          </cell>
        </row>
        <row r="20">
          <cell r="A20" t="str">
            <v>Ley 1145 de 2007</v>
          </cell>
          <cell r="B20" t="str">
            <v>Congreso de la republica</v>
          </cell>
          <cell r="C20" t="str">
            <v>Por la cual se organiza el Sistema Nacional de Discapacidad y se dictan otras disposiciones</v>
          </cell>
          <cell r="D20" t="str">
            <v>Todo</v>
          </cell>
        </row>
        <row r="21">
          <cell r="A21" t="str">
            <v>Ley 982 de 2005</v>
          </cell>
          <cell r="B21" t="str">
            <v>Congreso de la republica</v>
          </cell>
          <cell r="C21" t="str">
            <v>Por la cual se establecen normas  tendientes a la equiparación de  oportunidades para las personas sordas y sordociegas y se dictan otras disposiciones.</v>
          </cell>
          <cell r="D21" t="str">
            <v>Todo</v>
          </cell>
        </row>
        <row r="22">
          <cell r="A22" t="str">
            <v>Ley 962 de 2005</v>
          </cell>
          <cell r="B22" t="str">
            <v>Congreso de la republica</v>
          </cell>
          <cell r="C22" t="str">
            <v>Por la cual se dictan disposiciones sobre racionalización de trámites y procedimientos administrativos de los organismos y entidades del Estado y de los particulares que ejercen funciones públicas o prestan servicios públicos.</v>
          </cell>
          <cell r="D22" t="str">
            <v>Todo</v>
          </cell>
        </row>
        <row r="23">
          <cell r="A23" t="str">
            <v>Ley 909 de 2004</v>
          </cell>
          <cell r="B23" t="str">
            <v>Congreso de la republica</v>
          </cell>
          <cell r="C23" t="str">
            <v>Por la cual se expiden normas que regulan el empleo público, la carrera administrativa, gerencia pública y se dictan otras disposiciones.</v>
          </cell>
          <cell r="D23" t="str">
            <v>Todo</v>
          </cell>
        </row>
        <row r="24">
          <cell r="A24" t="str">
            <v>Ley 850 de 2003</v>
          </cell>
          <cell r="B24" t="str">
            <v>Congreso de la republica</v>
          </cell>
          <cell r="C24" t="str">
            <v>Por medio de la cual se reglamentan las veedurías ciudadanas.</v>
          </cell>
          <cell r="D24" t="str">
            <v>Todo</v>
          </cell>
        </row>
        <row r="25">
          <cell r="A25" t="str">
            <v>Ley 743 de 2002</v>
          </cell>
          <cell r="B25" t="str">
            <v>Congreso de la republica</v>
          </cell>
          <cell r="C25" t="str">
            <v>Por la cual se expide el Código Disciplinario Único.</v>
          </cell>
          <cell r="D25" t="str">
            <v>Todo</v>
          </cell>
        </row>
        <row r="26">
          <cell r="A26" t="str">
            <v>Ley 324 de 1996</v>
          </cell>
          <cell r="B26" t="str">
            <v>Congreso de la republica</v>
          </cell>
          <cell r="C26" t="str">
            <v>Por la cual se crean algunas normas a favor de la población sorda.</v>
          </cell>
          <cell r="D26" t="str">
            <v>Todo</v>
          </cell>
        </row>
        <row r="27">
          <cell r="A27" t="str">
            <v>Ley 134 de 1994</v>
          </cell>
          <cell r="B27" t="str">
            <v>Congreso de la republica</v>
          </cell>
          <cell r="C27" t="str">
            <v>Por la cual se dictan normas sobre mecanismos de participación ciudadana.</v>
          </cell>
          <cell r="D27" t="str">
            <v>Todo</v>
          </cell>
        </row>
        <row r="28">
          <cell r="A28" t="str">
            <v>Decreto 270 de 2017</v>
          </cell>
          <cell r="B28" t="str">
            <v>Presidente de la República</v>
          </cell>
          <cell r="C28" t="str">
            <v>Por el cual se dictan normas para simplificar, suprimir y reformar trámites, procesos y procedimientos innecesarios existentes en la administración pública.</v>
          </cell>
          <cell r="D28" t="str">
            <v>Todo</v>
          </cell>
        </row>
        <row r="29">
          <cell r="A29" t="str">
            <v>Decreto 1499 de 2017</v>
          </cell>
          <cell r="B29" t="str">
            <v>Presidente de la República</v>
          </cell>
          <cell r="C29" t="str">
            <v>Por medio del cual se modifica el Decreto 1083 de 2015, Decreto Único Reglamentario del Sector Función Pública, en lo relacionado con el Sistema de Gestión establecido en el artículo 133 de la Ley.</v>
          </cell>
          <cell r="D29" t="str">
            <v>Todo</v>
          </cell>
        </row>
        <row r="30">
          <cell r="A30" t="str">
            <v>Decreto 1377 de 2013</v>
          </cell>
          <cell r="B30" t="str">
            <v>Presidente de la República</v>
          </cell>
          <cell r="C30" t="str">
            <v>"Por el cual se reglamenta parcialmente la Ley 1581 de 2012" Ley de Habeas Data.</v>
          </cell>
          <cell r="D30" t="str">
            <v>Todo</v>
          </cell>
        </row>
        <row r="31">
          <cell r="A31" t="str">
            <v>Decreto 019 de 2012</v>
          </cell>
          <cell r="B31" t="str">
            <v>Presidente de la República</v>
          </cell>
          <cell r="C31" t="str">
            <v>Por el cual se dictan normas para suprimir o reformar regulaciones, procedimientos y trámites innecesarios existentes en la Administración Pública.</v>
          </cell>
          <cell r="D31" t="str">
            <v>Todo</v>
          </cell>
        </row>
        <row r="32">
          <cell r="A32" t="str">
            <v>Decreto 2623 de 2009</v>
          </cell>
          <cell r="B32" t="str">
            <v>Presidente de la República</v>
          </cell>
          <cell r="C32" t="str">
            <v>Por el cual se crea el Sistema Nacional de Servicio al Ciudadano.</v>
          </cell>
          <cell r="D32" t="str">
            <v>Todo</v>
          </cell>
        </row>
        <row r="33">
          <cell r="A33" t="str">
            <v>CONPES 3785 de 2013</v>
          </cell>
          <cell r="B33" t="str">
            <v>Departamento Nacional de Planeación</v>
          </cell>
          <cell r="C33" t="str">
            <v>Política Nacional de Eficiencia Administrativa al Servicio del Ciudadano</v>
          </cell>
          <cell r="D33" t="str">
            <v>Todo</v>
          </cell>
        </row>
        <row r="34">
          <cell r="A34" t="str">
            <v>CONPES 3649 de 2010</v>
          </cell>
          <cell r="B34" t="str">
            <v>Departamento Nacional de Planeación</v>
          </cell>
          <cell r="C34" t="str">
            <v>Política Nacional de Servicio al Ciudadano</v>
          </cell>
          <cell r="D34" t="str">
            <v>Todo</v>
          </cell>
        </row>
        <row r="35">
          <cell r="A35" t="str">
            <v>CONPES 3650 DE 2010</v>
          </cell>
          <cell r="B35" t="str">
            <v>Departamento Nacional de Planeación</v>
          </cell>
          <cell r="C35" t="str">
            <v>Por la cual se establece la importancia Estratégica de la Estrategia de Gobierno en Línea</v>
          </cell>
          <cell r="D35" t="str">
            <v>Todo</v>
          </cell>
        </row>
        <row r="36">
          <cell r="A36" t="str">
            <v>NTC 6047 DE 2013</v>
          </cell>
          <cell r="B36" t="str">
            <v>Instituto Colombiano de Normas Técnicas y Certificación</v>
          </cell>
          <cell r="C36" t="str">
            <v>Accesibilidad al Medio Físico. Espacios de servicio al ciudadano en la administración pública. Requisitos.</v>
          </cell>
          <cell r="D36" t="str">
            <v>Todo</v>
          </cell>
        </row>
        <row r="37">
          <cell r="A37" t="str">
            <v>RESOLUCIÓN Nª 011
Del 10 de marzo de 2020</v>
          </cell>
          <cell r="B37" t="str">
            <v xml:space="preserve">Personeria Diatrital de Cartagena </v>
          </cell>
          <cell r="C37" t="str">
            <v xml:space="preserve">Por La Cual Se Ajusta El Manual Específico De Funciones Y De Competencias Laborales Para Los
Empleos De La Planta De Personal De La Personería Distrital De Cartagena De Indias” </v>
          </cell>
          <cell r="D37" t="str">
            <v xml:space="preserve">Todo </v>
          </cell>
        </row>
        <row r="38">
          <cell r="A38" t="str">
            <v>Resolucion 249 diciembre 2014</v>
          </cell>
          <cell r="B38" t="str">
            <v xml:space="preserve">Personeria Diatrital de Cartagena </v>
          </cell>
          <cell r="C38" t="str">
            <v>Reglamento Interno del Trabajo</v>
          </cell>
          <cell r="D38" t="str">
            <v xml:space="preserve">Todo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òn Administrativa"/>
    </sheetNames>
    <sheetDataSet>
      <sheetData sheetId="0">
        <row r="6">
          <cell r="A6" t="str">
            <v>Constitución Política de Colombia</v>
          </cell>
          <cell r="B6" t="str">
            <v>Asamblea Nacional Constituyente</v>
          </cell>
          <cell r="C6" t="str">
            <v>Derecho de habeas data</v>
          </cell>
          <cell r="D6" t="str">
            <v>Artículo 15</v>
          </cell>
        </row>
        <row r="7">
          <cell r="B7" t="str">
            <v>Asamblea Nacional Constituyente</v>
          </cell>
          <cell r="C7" t="str">
            <v>Derecho de petición</v>
          </cell>
          <cell r="D7" t="str">
            <v>Artículo 23</v>
          </cell>
        </row>
        <row r="8">
          <cell r="B8" t="str">
            <v>Asamblea Nacional Constituyente</v>
          </cell>
          <cell r="C8" t="str">
            <v>Derecho a acceder a documentos públicos</v>
          </cell>
          <cell r="D8" t="str">
            <v>Artículo 74</v>
          </cell>
        </row>
        <row r="9">
          <cell r="A9" t="str">
            <v>Ley 2080 de 2021</v>
          </cell>
          <cell r="B9" t="str">
            <v>Congreso de la republica</v>
          </cell>
          <cell r="C9" t="str">
            <v>Por medio de la cual se reforma el Código de Procedimiento Administrativo y de lo Contencioso Administrativo -ley 1437 de 2011- y se dictan otras disposiciones en materia de descongestión en los procesos que se tramitan ante la jurisdicción.</v>
          </cell>
          <cell r="D9" t="str">
            <v>Todo</v>
          </cell>
        </row>
        <row r="10">
          <cell r="A10" t="str">
            <v>Decreto Ley 2106 de 2019</v>
          </cell>
          <cell r="B10" t="str">
            <v>Presidente de la República</v>
          </cell>
          <cell r="C10" t="str">
            <v>Por el cual se dictan normas para simplificar, suprimir y reformar trámites, procesos y procedimientos innecesarios existentes en la administración pública.</v>
          </cell>
          <cell r="D10" t="str">
            <v>Todo</v>
          </cell>
        </row>
        <row r="11">
          <cell r="A11" t="str">
            <v>Ley 1952 de 2019</v>
          </cell>
          <cell r="B11" t="str">
            <v>Congreso de la republica</v>
          </cell>
          <cell r="C11" t="str">
            <v>Por medio de la cual se expide el código general disciplinario se derogan la ley 734 de 2002 y algunas disposiciones de la ley 1474 de 2011, relacionadas con el derecho disciplinario.</v>
          </cell>
          <cell r="D11" t="str">
            <v>Todo</v>
          </cell>
        </row>
        <row r="12">
          <cell r="A12" t="str">
            <v>Acuerdo 006 de 2019</v>
          </cell>
          <cell r="B12" t="str">
            <v>Archivo General de la Nación</v>
          </cell>
          <cell r="C12" t="str">
            <v>Por la cual se adoptan y reglamentan las condiciones para la declaratoria de Bienes de Interés Cultural de Carácter Documental Archivístico -BIC-CDA- y se dictan otras disposiciones</v>
          </cell>
          <cell r="D12" t="str">
            <v>Todo</v>
          </cell>
        </row>
        <row r="13">
          <cell r="A13" t="str">
            <v>Decreto 612 de 2018</v>
          </cell>
          <cell r="B13" t="str">
            <v>Presidente de la República</v>
          </cell>
          <cell r="C13" t="str">
            <v xml:space="preserve"> Por el cual se fijan directrices para la integración de los planes institucionales y estratégicos al Plan de Acción por parte de las entidades del Estado.</v>
          </cell>
          <cell r="D13" t="str">
            <v>Todo</v>
          </cell>
        </row>
        <row r="14">
          <cell r="A14" t="str">
            <v>Norma Técnica 6165:2016</v>
          </cell>
          <cell r="B14" t="str">
            <v>ICONTEC</v>
          </cell>
          <cell r="C14" t="str">
            <v>Norma para la descripción de Instituciones con fondos de archivos.</v>
          </cell>
          <cell r="D14" t="str">
            <v>Todo</v>
          </cell>
        </row>
        <row r="15">
          <cell r="A15" t="str">
            <v>Decreto 1080 de 2015</v>
          </cell>
          <cell r="B15" t="str">
            <v>Presidente de la República</v>
          </cell>
          <cell r="C15" t="str">
            <v>Por medio del cual se expide el Decreto Único Reglamentario del Sector Cultura</v>
          </cell>
          <cell r="D15" t="str">
            <v>Todo</v>
          </cell>
        </row>
        <row r="16">
          <cell r="A16" t="str">
            <v>Acuerdo 004 de 2015</v>
          </cell>
          <cell r="B16" t="str">
            <v>Archivo General de la Nación</v>
          </cell>
          <cell r="C16" t="str">
            <v>Por el cual se reglamenta la administración integral, control, conservación, posesión, custodia y aseguramiento de los documentos públicos relativos a los Derechos Humanos y el Derecho Internacional Humanitario que se conservan en archivos de entidades del Estado.</v>
          </cell>
          <cell r="D16" t="str">
            <v>Todo</v>
          </cell>
        </row>
        <row r="17">
          <cell r="A17" t="str">
            <v>Ley 1712 de 2014</v>
          </cell>
          <cell r="B17" t="str">
            <v>Congreso de la republica</v>
          </cell>
          <cell r="C17" t="str">
            <v>Por medio de la cual se crea la Ley de Transparencia y del Derecho de Acceso a la Información Pública Nacional y se dictan otras disposiciones.</v>
          </cell>
          <cell r="D17" t="str">
            <v>Todo</v>
          </cell>
        </row>
        <row r="18">
          <cell r="A18" t="str">
            <v>Decreto 1100 de 2014</v>
          </cell>
          <cell r="B18" t="str">
            <v>Presidente de la República</v>
          </cell>
          <cell r="C18" t="str">
            <v>Por el cual se reglamenta parcialmente la Ley 397 de 1997, modificada por la Ley 1185 de 2008 en lo relativo al Patrimonio Cultural de la Nación de naturaleza documental archivística y la Ley 594 de 2000 y se dictan otras disposiciones.</v>
          </cell>
          <cell r="D18" t="str">
            <v>Todo</v>
          </cell>
        </row>
        <row r="19">
          <cell r="A19" t="str">
            <v>Norma Técnica 6088:2014</v>
          </cell>
          <cell r="B19" t="str">
            <v>ICONTEC</v>
          </cell>
          <cell r="C19" t="str">
            <v>Norma para la Descripción de Funciones</v>
          </cell>
          <cell r="D19" t="str">
            <v>Todo</v>
          </cell>
        </row>
        <row r="20">
          <cell r="A20" t="str">
            <v>Norma Técnica 6052:2014</v>
          </cell>
          <cell r="B20" t="str">
            <v>ICONTEC</v>
          </cell>
          <cell r="C20" t="str">
            <v>Norma sobre los registros de autoridad de archivos relativos a instituciones, personal y familias</v>
          </cell>
          <cell r="D20" t="str">
            <v>Todo</v>
          </cell>
        </row>
        <row r="21">
          <cell r="A21" t="str">
            <v>Acuerdo 005 de 2013</v>
          </cell>
          <cell r="B21" t="str">
            <v>Archivo General de la Nación</v>
          </cell>
          <cell r="C21" t="str">
            <v>Por el cual se establecen los criterios básicos para la clasificación, ordenación y descripción de los archivos en las entidades públicas y privadas que cumplen funciones públicas y se dictan otras disposiciones.</v>
          </cell>
          <cell r="D21" t="str">
            <v>Todo</v>
          </cell>
        </row>
        <row r="22">
          <cell r="A22" t="str">
            <v>Sentencia C - 274 de 2013</v>
          </cell>
          <cell r="B22" t="str">
            <v>Corte Constitucional</v>
          </cell>
          <cell r="C22" t="str">
            <v>Imprime los principios de la gestión documental analizando las leyes 1712 de 2014 y la Ley 594 de 2000.</v>
          </cell>
          <cell r="D22" t="str">
            <v>Todo</v>
          </cell>
        </row>
        <row r="23">
          <cell r="A23" t="str">
            <v>Norma Técnica 4095:2013</v>
          </cell>
          <cell r="B23" t="str">
            <v>ICONTEC</v>
          </cell>
          <cell r="C23" t="str">
            <v>Norma General para la Descripción Archivística</v>
          </cell>
          <cell r="D23" t="str">
            <v>Todo</v>
          </cell>
        </row>
        <row r="24">
          <cell r="A24" t="str">
            <v>Decreto 2609 de 2012</v>
          </cell>
          <cell r="B24" t="str">
            <v>Presidente de la República</v>
          </cell>
          <cell r="C24" t="str">
            <v>Por el cual se reglamenta el Título V de la Ley 594 de 2000, parcialmente los artículos 58 y 59 de la Ley 1437 de 2011 y se dictan otras disposiciones en materia de Gestión Documental para todas las Entidades del Estado.</v>
          </cell>
          <cell r="D24" t="str">
            <v>Todo</v>
          </cell>
        </row>
        <row r="25">
          <cell r="A25" t="str">
            <v>Decreto 2578 de 2012</v>
          </cell>
          <cell r="B25" t="str">
            <v>Presidente de la República</v>
          </cell>
          <cell r="C25" t="str">
            <v>Por el cual se reglamenta el Sistema Nacional de Archivos, se establece la Red Nacional de Archivos, se deroga el Decreto número 4124 de 2004 y se dictan otras disposiciones relativas a la administración de los archivos del Estado.</v>
          </cell>
          <cell r="D25" t="str">
            <v>Todo</v>
          </cell>
        </row>
        <row r="26">
          <cell r="A26" t="str">
            <v>Decreto 019 de 2012</v>
          </cell>
          <cell r="B26" t="str">
            <v>Presidente de la República</v>
          </cell>
          <cell r="C26" t="str">
            <v>Por el cual se dictan normas para suprimir o reformar regulaciones, procedimientos y trámites innecesarios existentes en la Administración Pública.</v>
          </cell>
          <cell r="D26" t="str">
            <v>Todo</v>
          </cell>
        </row>
        <row r="27">
          <cell r="A27" t="str">
            <v>Ley Eststutaria 1581 de 2012</v>
          </cell>
          <cell r="B27" t="str">
            <v>Congreso de la republica</v>
          </cell>
          <cell r="C27" t="str">
            <v>Por la cual se dictan disposiciones generales para la protección de datos personales.</v>
          </cell>
          <cell r="D27" t="str">
            <v>Todo</v>
          </cell>
        </row>
        <row r="28">
          <cell r="A28" t="str">
            <v>Ley 1437 de 2011</v>
          </cell>
          <cell r="B28" t="str">
            <v>Congreso de la republica</v>
          </cell>
          <cell r="C28" t="str">
            <v>Por la cual se expide el Código de Procedimiento Administrativo y de lo Contencioso Administrativo.</v>
          </cell>
          <cell r="D28" t="str">
            <v>Todo</v>
          </cell>
        </row>
        <row r="29">
          <cell r="A29" t="str">
            <v>Ley 1409 de 2010</v>
          </cell>
          <cell r="B29" t="str">
            <v>Congreso de la republica</v>
          </cell>
          <cell r="C29" t="str">
            <v>Por la cual se reglamenta el ejercicio profesional de la Archivística, se dicta el Código de Ética y otras disposiciones.</v>
          </cell>
          <cell r="D29" t="str">
            <v>Todo</v>
          </cell>
        </row>
        <row r="30">
          <cell r="A30" t="str">
            <v>Ley 1273 de 2009</v>
          </cell>
          <cell r="B30" t="str">
            <v>Congreso de la republica</v>
          </cell>
          <cell r="C30" t="str">
            <v>Por medio de la cual se modifica el Código Penal, se crea un nuevo bien jurídico tutelado – denominado “de la protección de la información y de los datos”-</v>
          </cell>
          <cell r="D30" t="str">
            <v>Todo</v>
          </cell>
        </row>
        <row r="31">
          <cell r="A31" t="str">
            <v>Ley Estatutaria 1266 de 2008</v>
          </cell>
          <cell r="B31" t="str">
            <v>Congreso de la republica</v>
          </cell>
          <cell r="C31" t="str">
            <v>Por la cual se dictan las disposiciones generales del hábeas data.</v>
          </cell>
          <cell r="D31" t="str">
            <v>Todo</v>
          </cell>
        </row>
        <row r="32">
          <cell r="A32" t="str">
            <v>Ley 1158 de 2008</v>
          </cell>
          <cell r="B32" t="str">
            <v>Congreso de la republica</v>
          </cell>
          <cell r="C32" t="str">
            <v>Por la cual se modifica y adiciona la Ley 397 de 1997 –Ley General de Cultura– y se dictan otras disposiciones.</v>
          </cell>
          <cell r="D32" t="str">
            <v>Todo</v>
          </cell>
        </row>
        <row r="33">
          <cell r="A33" t="str">
            <v xml:space="preserve">Ley 734 de 2002 </v>
          </cell>
          <cell r="B33" t="str">
            <v>Congreso de la republica</v>
          </cell>
          <cell r="C33" t="str">
            <v>Por la cual se expide el Código Disciplinario Único.</v>
          </cell>
          <cell r="D33" t="str">
            <v>Todo</v>
          </cell>
        </row>
        <row r="34">
          <cell r="A34" t="str">
            <v>Acuerdo 042 de 2002</v>
          </cell>
          <cell r="B34" t="str">
            <v>Archivo General de la Nación</v>
          </cell>
          <cell r="C34" t="str">
            <v>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v>
          </cell>
          <cell r="D34" t="str">
            <v>Todo</v>
          </cell>
        </row>
        <row r="35">
          <cell r="A35" t="str">
            <v>Acuerdo 038 de 2002</v>
          </cell>
          <cell r="B35" t="str">
            <v>Archivo General de la Nación</v>
          </cell>
          <cell r="C35" t="str">
            <v>Por el cual se desarrolla el artículo 15 de la Ley General de Archivos 594 de 2000.</v>
          </cell>
          <cell r="D35" t="str">
            <v>Todo</v>
          </cell>
        </row>
        <row r="36">
          <cell r="A36" t="str">
            <v>Acuerdo 060 de 2001</v>
          </cell>
          <cell r="B36" t="str">
            <v>Archivo General de la Nación</v>
          </cell>
          <cell r="C36" t="str">
            <v>Por el cual se establecen pautas para la administración de las comunicaciones oficiales en las entidades públicas y las privadas que cumplen funciones públicas.</v>
          </cell>
          <cell r="D36" t="str">
            <v>Todo</v>
          </cell>
        </row>
        <row r="37">
          <cell r="A37" t="str">
            <v>Ley 594 de 2000</v>
          </cell>
          <cell r="B37" t="str">
            <v>Congreso de la republica</v>
          </cell>
          <cell r="C37" t="str">
            <v>Por medio de la cual se dicta la Ley General de Archivos y se dictan otras disposiciones.</v>
          </cell>
          <cell r="D37" t="str">
            <v>Todo</v>
          </cell>
        </row>
        <row r="38">
          <cell r="A38" t="str">
            <v>Ley 527 de 1999</v>
          </cell>
          <cell r="B38" t="str">
            <v>Congreso de la republica</v>
          </cell>
          <cell r="C38" t="str">
            <v>Por medio de la cual se define y reglamenta el acceso y uso de los mensajes de datos, del comercio electrónico y de las firmas digitales, y se establecen las entidades de certificación y se dictan otras disposiciones.</v>
          </cell>
          <cell r="D38" t="str">
            <v>Artículos 6 al 13</v>
          </cell>
        </row>
        <row r="39">
          <cell r="A39" t="str">
            <v>Ley 190 de 1995</v>
          </cell>
          <cell r="B39" t="str">
            <v>Congreso de la republica</v>
          </cell>
          <cell r="C39" t="str">
            <v>Por la cual se dictan normas tendientes a preservar la moralidad en la administración pública y se fijan disposiciones con el fin de erradicar la corrupción administrativa.</v>
          </cell>
          <cell r="D39" t="str">
            <v>Todo</v>
          </cell>
        </row>
        <row r="40">
          <cell r="A40" t="str">
            <v>Acuerdo 007 de 1994</v>
          </cell>
          <cell r="B40" t="str">
            <v>Archivo General de la Nación</v>
          </cell>
          <cell r="C40" t="str">
            <v>Reglamento General de Archivos</v>
          </cell>
          <cell r="D40" t="str">
            <v>Todo</v>
          </cell>
        </row>
        <row r="41">
          <cell r="A41" t="str">
            <v>Ley 80 de 1989</v>
          </cell>
          <cell r="B41" t="str">
            <v>Congreso de la republica</v>
          </cell>
          <cell r="C41" t="str">
            <v>Por la cual se crea el Archivo General de la Nación y se dictan otras disposiciones.</v>
          </cell>
          <cell r="D41" t="str">
            <v>Todo</v>
          </cell>
        </row>
        <row r="42">
          <cell r="A42" t="str">
            <v>Ley 57 de 1985</v>
          </cell>
          <cell r="B42" t="str">
            <v>Congreso de la republica</v>
          </cell>
          <cell r="C42" t="str">
            <v>Por la cual se ordena la publicidad de los actos y documentos oficiales.</v>
          </cell>
          <cell r="D42" t="str">
            <v>Todo</v>
          </cell>
        </row>
        <row r="43">
          <cell r="A43" t="str">
            <v>RESOLUCIÓN Nª 011
Del 10 de marzo de 2020</v>
          </cell>
          <cell r="B43" t="str">
            <v xml:space="preserve">Personeria Diatrital de Cartagena </v>
          </cell>
          <cell r="C43" t="str">
            <v xml:space="preserve">Por La Cual Se Ajusta El Manual Específico De Funciones Y De Competencias Laborales Para Los
Empleos De La Planta De Personal De La Personería Distrital De Cartagena De Indias” </v>
          </cell>
          <cell r="D43" t="str">
            <v xml:space="preserve">Todo </v>
          </cell>
        </row>
        <row r="44">
          <cell r="A44" t="str">
            <v>Resolucion 249 diciembre 2014</v>
          </cell>
          <cell r="B44" t="str">
            <v xml:space="preserve">Personeria Diatrital de Cartagena </v>
          </cell>
          <cell r="C44" t="str">
            <v>Reglamento Interno del Trabajo</v>
          </cell>
          <cell r="D44" t="str">
            <v xml:space="preserve">Todo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ograma de Contratacion "/>
      <sheetName val="NORMOGRAMA DE TALENTO HUMANO"/>
      <sheetName val="normograma de presupuesto "/>
      <sheetName val="Dirección Administrativa (5)"/>
      <sheetName val="Dirección Administrativa (6)"/>
      <sheetName val="Dirección Administrativa (4)"/>
    </sheetNames>
    <sheetDataSet>
      <sheetData sheetId="0">
        <row r="6">
          <cell r="A6" t="str">
            <v>Ley 80 de 1993</v>
          </cell>
          <cell r="B6" t="str">
            <v>Congreso de la República</v>
          </cell>
          <cell r="C6" t="str">
            <v>Estatuto de Contratación</v>
          </cell>
          <cell r="D6" t="str">
            <v>Todo</v>
          </cell>
        </row>
        <row r="7">
          <cell r="A7" t="str">
            <v>Ley 1150 de 2007</v>
          </cell>
          <cell r="B7" t="str">
            <v>Congreso de la República</v>
          </cell>
          <cell r="C7" t="str">
            <v>Modifica estatuto de Contratación</v>
          </cell>
          <cell r="D7" t="str">
            <v>Todo</v>
          </cell>
        </row>
        <row r="8">
          <cell r="A8" t="str">
            <v>Ley 1450 de 2011</v>
          </cell>
          <cell r="B8" t="str">
            <v>Congreso d ela República</v>
          </cell>
          <cell r="C8" t="str">
            <v>Crea una nueva modalidad de selección de minima cuantía.</v>
          </cell>
          <cell r="D8" t="str">
            <v>Articulo 274</v>
          </cell>
        </row>
        <row r="9">
          <cell r="A9" t="str">
            <v>Decreto 2474 de 2008</v>
          </cell>
          <cell r="B9" t="str">
            <v>Planeación Nacional</v>
          </cell>
          <cell r="C9" t="str">
            <v>Reglamenta la Ley 80 y 1150</v>
          </cell>
          <cell r="D9" t="str">
            <v>Todo</v>
          </cell>
        </row>
        <row r="10">
          <cell r="A10" t="str">
            <v>Decreto 4444 de 2008</v>
          </cell>
          <cell r="B10" t="str">
            <v>Planeación Nacional</v>
          </cell>
          <cell r="C10" t="str">
            <v>Reglamenta literal E del Un, 2 del articulo 2 de la Ley 1150</v>
          </cell>
          <cell r="D10" t="str">
            <v>Todo</v>
          </cell>
        </row>
        <row r="11">
          <cell r="A11" t="str">
            <v>Decreto 4828 de 2008</v>
          </cell>
          <cell r="B11" t="str">
            <v>Presidencia de la Republcia</v>
          </cell>
          <cell r="C11" t="str">
            <v>Reglamentación cuantías de la Contratación</v>
          </cell>
          <cell r="D11" t="str">
            <v>Todo</v>
          </cell>
        </row>
        <row r="12">
          <cell r="A12" t="str">
            <v>Decreto 4881 de 2008</v>
          </cell>
          <cell r="B12" t="str">
            <v>Presidencia de la Republcia</v>
          </cell>
          <cell r="C12" t="str">
            <v>Reglamenta el Registro Unico de Proponentes</v>
          </cell>
          <cell r="D12" t="str">
            <v>Todo</v>
          </cell>
        </row>
        <row r="13">
          <cell r="A13" t="str">
            <v>Decreto 2025 de 2009</v>
          </cell>
          <cell r="B13" t="str">
            <v>Planeación Nacional</v>
          </cell>
          <cell r="C13" t="str">
            <v>Modifica el Decreto 2474 de 2008.</v>
          </cell>
          <cell r="D13" t="str">
            <v>Todo</v>
          </cell>
        </row>
        <row r="14">
          <cell r="A14" t="str">
            <v>Decreto 3576 de 2009</v>
          </cell>
          <cell r="B14" t="str">
            <v>Planeación Nacional</v>
          </cell>
          <cell r="C14" t="str">
            <v>Modifica el Decreto 2474 de 2008 Y LA 2025 DE 2009.</v>
          </cell>
          <cell r="D14" t="str">
            <v>Todo</v>
          </cell>
        </row>
        <row r="15">
          <cell r="A15" t="str">
            <v>Decreto 4286 de 2010</v>
          </cell>
          <cell r="B15" t="str">
            <v>Planeación Nacional</v>
          </cell>
          <cell r="C15" t="str">
            <v>Modifica el Art. 82 del Decreto 2474 de 2008.</v>
          </cell>
          <cell r="D15" t="str">
            <v>Todo</v>
          </cell>
        </row>
        <row r="16">
          <cell r="A16" t="str">
            <v>Decreto 2516 de 2011</v>
          </cell>
          <cell r="B16" t="str">
            <v>Planeación Nacional</v>
          </cell>
          <cell r="C16" t="str">
            <v>Reglamenta Modalidad Contratacion Minima cuantia</v>
          </cell>
          <cell r="D16" t="str">
            <v>Todo</v>
          </cell>
        </row>
        <row r="17">
          <cell r="A17" t="str">
            <v>Ley 1474 de 2011</v>
          </cell>
        </row>
        <row r="18">
          <cell r="A18" t="str">
            <v>Ley 2014 de 2019</v>
          </cell>
          <cell r="B18" t="str">
            <v>Congreso de la República</v>
          </cell>
          <cell r="C18" t="str">
            <v>Incluye inhabilidad para contratar para las personas naturales que hayan sido condenadas por estos delitos (procede incluso preventivamente) Esta inhabilidad se extiende a las sociedades en las que personas sean admionistradores, representantes legales o miembros de organos societarios, sus matrices y sus subordinadas</v>
          </cell>
          <cell r="D18" t="str">
            <v>articulo 2,y 6</v>
          </cell>
        </row>
        <row r="19">
          <cell r="A19" t="str">
            <v>Ley 2080 de 2020</v>
          </cell>
          <cell r="B19" t="str">
            <v>Congreso de la República</v>
          </cell>
          <cell r="C19" t="str">
            <v xml:space="preserve">Reforma CPCA,  incluye modificaciones al procedimiento administrativo sancionatorio fiscal, adopcion de canales digitales para fomentar la interaccion a traves de TIC´S procedimiento administrativo general y aspectos relacionados con la jurisdiccion contencioso administrativo </v>
          </cell>
          <cell r="D19" t="str">
            <v>Todo</v>
          </cell>
        </row>
        <row r="20">
          <cell r="A20" t="str">
            <v>Ley 2022 de 2020</v>
          </cell>
          <cell r="B20" t="str">
            <v>Congreso de la República</v>
          </cell>
          <cell r="C20" t="str">
            <v>Modifica el articulo 4 de Ley 1882/18 adopcion de pliegos tipo que establezcan requisitos habilitantes, factores tecnicos, economicos y otros factores de escogencia que representa buenas practicas contractuales, teniendo en cuenta las caracteristicas propias de las regiones para todas las entidades sometidas al estatuto general de contratacion publica</v>
          </cell>
          <cell r="D20" t="str">
            <v>Todo</v>
          </cell>
        </row>
        <row r="21">
          <cell r="A21" t="str">
            <v xml:space="preserve">ley 2069 de 2020 Ley de emprendimiento </v>
          </cell>
          <cell r="B21" t="str">
            <v>Congreso de la República</v>
          </cell>
          <cell r="C21" t="str">
            <v>Incluye entre otros (i) procesos contratacion minima cuantia y criterios diferenciales para MIPYMES, emprendimientos y empresas de mujeres, (ii) convocatorias limitadas a MIPYMES ( min. 2 manifestaciones de interes), (iii) modificacion de los factores de desempate Y (iv) promocion compras publicas de tecnologia e innovacion</v>
          </cell>
          <cell r="D21" t="str">
            <v>Art. 30, 31,32 33,34,35,36</v>
          </cell>
        </row>
        <row r="22">
          <cell r="A22" t="str">
            <v>Constitución política de 1991</v>
          </cell>
          <cell r="B22" t="str">
            <v>Asamblea Nacional Constituyente</v>
          </cell>
          <cell r="C22" t="str">
            <v>Fija los límites y define las relaciones entre los poderes del Estado y de éstos con sus ciudadanos. La C.P. consagra los principios de la Administración Pública. Y Consagra la posibilidad de celebrar contratos con entidades privadas sin ánimo de lucro y de reconocida idoneidad con el fin de impulsar programas y actividades de interés público acordes con el Plan Nacional y los planes seccionales de Desarrollo.</v>
          </cell>
          <cell r="D22" t="str">
            <v xml:space="preserve">Artículos 209, 345 al 353 y 355. </v>
          </cell>
        </row>
        <row r="23">
          <cell r="A23" t="str">
            <v>Decreto Ley 393 de 1991</v>
          </cell>
          <cell r="B23" t="str">
            <v>Gobierno Nacional</v>
          </cell>
          <cell r="C23" t="str">
            <v>Por el cual se dictan normas sobre asociación para actividades científicas y tecnológicas, proyectos de investigación y creación de tecnologías</v>
          </cell>
          <cell r="D23" t="str">
            <v>Todo</v>
          </cell>
        </row>
        <row r="24">
          <cell r="A24" t="str">
            <v>Decreto Ley 591 de 1991</v>
          </cell>
          <cell r="B24" t="str">
            <v>Gobierno Nacional</v>
          </cell>
          <cell r="C24" t="str">
            <v>por el cual se regulan las modalidades específicas de contratos de fomento de actividades científicas y tecnologicas.</v>
          </cell>
          <cell r="D24" t="str">
            <v>Artículos 2, 8, 9, 17, 19</v>
          </cell>
        </row>
        <row r="25">
          <cell r="A25" t="str">
            <v>Ley 80 de 1993</v>
          </cell>
          <cell r="B25" t="str">
            <v>Congreso de la República</v>
          </cell>
          <cell r="C25" t="str">
            <v>Estatuto General de Contratación</v>
          </cell>
          <cell r="D25" t="str">
            <v>Todo</v>
          </cell>
        </row>
        <row r="26">
          <cell r="A26" t="str">
            <v>Decreto 26 de 1998</v>
          </cell>
          <cell r="B26" t="str">
            <v>Gobierno Nacional</v>
          </cell>
          <cell r="C26" t="str">
            <v>Normas de austeridad en el gasto público.</v>
          </cell>
          <cell r="D26" t="str">
            <v>Artículos 1 al 6; 10 al 12; 14 al 17; 19, 20, 22 al 26</v>
          </cell>
        </row>
        <row r="27">
          <cell r="A27" t="str">
            <v>Decreto 1737 de 1998</v>
          </cell>
          <cell r="B27" t="str">
            <v>Gobierno Nacional</v>
          </cell>
          <cell r="C27" t="str">
            <v>Expide medidas de austeridad eficiencia y se someten a condiciones especiales la asunción de compromisos por parte de las entidades públicas que manejan recursos del tesoro público.</v>
          </cell>
          <cell r="D27" t="str">
            <v>Artículos 1 al 23</v>
          </cell>
        </row>
        <row r="28">
          <cell r="A28" t="str">
            <v>Ley 599 de 2000</v>
          </cell>
          <cell r="B28" t="str">
            <v>Congreso de la República</v>
          </cell>
          <cell r="C28" t="str">
            <v>Expide el Código Penal, específicamente las disposiciones de los delitos cometidos por los servidores públicos, tipos de penas, delitos contra el patrimonio económico, delitos contra la administración pública.</v>
          </cell>
          <cell r="D28" t="str">
            <v>Artículos 20 al 25, 40 al 45, 239 al 243, 397 al 403, 408 al 412 y 425 al 434</v>
          </cell>
        </row>
        <row r="29">
          <cell r="A29" t="str">
            <v>Decreto 2445 de 2000</v>
          </cell>
          <cell r="B29" t="str">
            <v>Gobierno Nacional</v>
          </cell>
          <cell r="C29" t="str">
            <v>Modifican los artículos 8o, 12, 15 y 17 del Decreto 1737 de 1998, especialmente las disposiciones relacionadas con la austeridad del gasto en la impresión de informes, folletos o textos institucionales, con la prohibición la realización de recepciones, fiestas, agasajos o conmemoraciones de las entidades con cargo a los recursos del Tesoro Público, asignación de celulares y vehículos oficiales a directivos.</v>
          </cell>
          <cell r="D29" t="str">
            <v>Artículos 1 al 5</v>
          </cell>
        </row>
        <row r="30">
          <cell r="A30" t="str">
            <v>Decreto 2465 de 2000</v>
          </cell>
          <cell r="B30" t="str">
            <v>Gobierno Nacional</v>
          </cell>
          <cell r="C30" t="str">
            <v>Modifica el artículo 8 del Decreto 1737 de 1998, relacionado con las medidas de austeridad en el gasto en la impresión de informes, folletos o textos institucionales.</v>
          </cell>
          <cell r="D30" t="str">
            <v>Artículos 1 y 2</v>
          </cell>
        </row>
        <row r="31">
          <cell r="A31" t="str">
            <v xml:space="preserve">Decreto 1094 de 2001 </v>
          </cell>
          <cell r="B31" t="str">
            <v>Gobierno Nacional</v>
          </cell>
          <cell r="C31" t="str">
            <v>Modifica parcialmente el Decreto 1737 del 21 de agosto de 1998, en el sentido de prohibir la celebración de contratos de publicidad con cargo a los recursos del Tesoro Público, salvo las excepciones consagradas en dicho decreto.</v>
          </cell>
          <cell r="D31" t="str">
            <v>Artículo 1</v>
          </cell>
        </row>
        <row r="32">
          <cell r="A32" t="str">
            <v>Decreto 2672 de 2001</v>
          </cell>
          <cell r="B32" t="str">
            <v>Gobierno Nacional</v>
          </cell>
          <cell r="C32" t="str">
            <v>Modifica el artículo 9º del Decreto 1737 de 1998, especialmente lo que tiene que ver con que las entidades objeto de la regulación de este decreto no podrán en ningún caso difundir expresiones de aplauso, censura, solidaridad o similares, o publicitar o promover la imagen de la entidad o sus funcionarios con cargo a recursos públicos.</v>
          </cell>
          <cell r="D32" t="str">
            <v>Artículo 1</v>
          </cell>
        </row>
        <row r="33">
          <cell r="A33" t="str">
            <v>Ley 734 de 2002</v>
          </cell>
          <cell r="B33" t="str">
            <v>Congreso de la República</v>
          </cell>
          <cell r="C33" t="str">
            <v>Código Disciplinario Único. La citada ley señala que son faltas gravísimas las siguientes: celebrar contrato de prestación de servicios cuyo objeto sea el cumplimiento de funciones públicas o administrativas que impliquen subordinación del contratista; intervenir en la tramitación, aprobación, celebración o ejecución de contrato estatal con persona con incompatibilidades o inhabilidades, o con omisión de los estudios técnicos, financieros y jurídicos previos; participar en la etapa precontractual o en la actividad contractual, en detrimento del patrimonio público, o con desconocimiento de los principios que regulan la contratación estatal; declarar la caducidad de un contrato estatal o darlo por terminado sin que se presenten las causales previstas en la ley para ello; entre otras.</v>
          </cell>
          <cell r="D33" t="str">
            <v xml:space="preserve"> Artículos 23, 26, 28 al 38, 48 Num. 29 y 53</v>
          </cell>
        </row>
        <row r="34">
          <cell r="A34" t="str">
            <v>Ley 906 de 2005</v>
          </cell>
          <cell r="B34" t="str">
            <v>Congreso de la República</v>
          </cell>
          <cell r="C34" t="str">
            <v>Ley de garantías electorales. Restricciones a la contratación pública. Prohibiciones para los servidores públicos.</v>
          </cell>
          <cell r="D34" t="str">
            <v>Artículos  33 y 38.</v>
          </cell>
        </row>
        <row r="35">
          <cell r="A35" t="str">
            <v>Ley 1150 de 2007</v>
          </cell>
          <cell r="B35" t="str">
            <v>Congreso de la República</v>
          </cell>
          <cell r="C35" t="str">
            <v>Se introducen medidas para la eficiencia y la transparencia en la ley 80 de 1993 y se dictan otras disposiciones generales sobre la contratación con recursos públicos.</v>
          </cell>
          <cell r="D35" t="str">
            <v>Todo</v>
          </cell>
        </row>
        <row r="36">
          <cell r="A36" t="str">
            <v>Decreto 4444 de 2008</v>
          </cell>
          <cell r="B36" t="str">
            <v>Gobierno Nacional</v>
          </cell>
          <cell r="C36" t="str">
            <v>Para efectos de la enajenación de bienes muebles, las entidades públicas realizarán un inventario de los bienes que ya no estén utilizando o necesitando, los cuales podrán ser ofrecidos inicialmente a título gratuito, a todas las entidades públicas de cualquier orden, mediante publicación en su página web del acto administrativo motivado que contenga el inventario.</v>
          </cell>
          <cell r="D36" t="str">
            <v xml:space="preserve"> Artículo 21</v>
          </cell>
        </row>
        <row r="37">
          <cell r="A37" t="str">
            <v>Ley 1474 de 2011</v>
          </cell>
          <cell r="B37" t="str">
            <v>Congreso de la República</v>
          </cell>
          <cell r="C37" t="str">
            <v>Normas orientadas a fortalecer los mecanismos de prevención, investigación y sanción de actos de corrupción y la efectividad del control de la gestión pública, y se aplica específicamente frente a las inhabilidades para contratar de personas que incurran en las conductas allí descritas y la modalidad de contratación de mínima cuantía.</v>
          </cell>
          <cell r="D37" t="str">
            <v>Todo</v>
          </cell>
        </row>
        <row r="38">
          <cell r="A38" t="str">
            <v xml:space="preserve">Decreto 3485 de 2011 </v>
          </cell>
          <cell r="B38" t="str">
            <v>Gobierno Nacional</v>
          </cell>
          <cell r="C38" t="str">
            <v>Reglamenta el Sistema Electrónico para la Contratación Pública y se dictan otras disposiciones. El Sistema Electrónico para la Contratación Pública, SECOP, es un instrumento de apoyo a la gestión contractual de las entidades estatales, que permite la interacción de las entidades contratantes, los proponentes, los contratistas, la comunidad y los órganos de control, materializando particularmente los principios de transparencia y publicidad.</v>
          </cell>
          <cell r="D38" t="str">
            <v>Artículos 1 al 25</v>
          </cell>
        </row>
        <row r="39">
          <cell r="A39" t="str">
            <v>Ley 1508 de 2012</v>
          </cell>
          <cell r="B39" t="str">
            <v>Congreso de la República</v>
          </cell>
          <cell r="C39" t="str">
            <v>Por la cual se establece el régimen jurídico de las Asociaciones Público Privadas, se dictan normas orgánicas de presupuesto y se dictan otras disposiciones</v>
          </cell>
          <cell r="D39" t="str">
            <v>Todo</v>
          </cell>
        </row>
        <row r="40">
          <cell r="A40" t="str">
            <v>Decreto 19 de 2012</v>
          </cell>
          <cell r="B40" t="str">
            <v>Gobierno Nacional</v>
          </cell>
          <cell r="C40" t="str">
            <v>Por el cual se dictan normas para suprimir o reformar regulaciones, procedimientos y trámites innecesarios existentes en la Administración Pública</v>
          </cell>
          <cell r="D40" t="str">
            <v>Artículos 217 a 225</v>
          </cell>
        </row>
        <row r="41">
          <cell r="A41" t="str">
            <v xml:space="preserve">Decreto 1082 2015 </v>
          </cell>
          <cell r="B41" t="str">
            <v>Gobierno Nacional</v>
          </cell>
          <cell r="C41" t="str">
            <v>Por medio del cual se expide el decreto único reglamentario del sector administrativo de planeación nacional y se compilan normas sobre contratación etatal</v>
          </cell>
          <cell r="D41" t="str">
            <v xml:space="preserve">Libro 2, Parte 2, Título 1; Capítulo 1; Sección 1; Subsección 1; Artículos 2.2.1.1.1.1.1. A 2.2.1.2.6.2.3 </v>
          </cell>
        </row>
        <row r="42">
          <cell r="A42" t="str">
            <v xml:space="preserve">Decreto 092 2017 </v>
          </cell>
          <cell r="B42" t="str">
            <v>Gobierno Nacional</v>
          </cell>
          <cell r="C42" t="str">
            <v>Por el cual se reglamenta la contratación con entidades privadas sin ánimo de lucro a la que hace referencia el inciso segundo del artículo 355 de la Constitución Política</v>
          </cell>
          <cell r="D42" t="str">
            <v>Todo</v>
          </cell>
        </row>
        <row r="43">
          <cell r="A43" t="str">
            <v>Ley 1882 de 2018</v>
          </cell>
          <cell r="B43" t="str">
            <v>Congreso de la República</v>
          </cell>
          <cell r="C43" t="str">
            <v>Por la cual se adicionan, modifican y dictan disposiciones orientadas a fortalecer la Contratación Pública en Colombia, la ley de infraestructura y se dictan otras disposiciones</v>
          </cell>
          <cell r="D43" t="str">
            <v>Todo</v>
          </cell>
        </row>
        <row r="44">
          <cell r="A44" t="str">
            <v>Resolución N° 1224001 de 2018</v>
          </cell>
          <cell r="B44" t="str">
            <v>Personería de Cartagena</v>
          </cell>
          <cell r="C44" t="str">
            <v>Por la cual se actualiza y adopta el Manual de Contratación Pública de la Personería Distrital de Cartagena de Indias y se dictan otras disposiciones</v>
          </cell>
          <cell r="D44" t="str">
            <v>Todo</v>
          </cell>
        </row>
        <row r="45">
          <cell r="A45" t="str">
            <v>Circular Externa Única de 2019</v>
          </cell>
          <cell r="B45" t="str">
            <v>Agencia Nacional de Contratación Pública</v>
          </cell>
          <cell r="C45" t="str">
            <v>Orientaciones e instrucciones que van dirigidas a las Entidades Estatales y al público en general sobre el SECOP.</v>
          </cell>
          <cell r="D45" t="str">
            <v>Todo</v>
          </cell>
        </row>
        <row r="46">
          <cell r="A46" t="str">
            <v>Circular Externa 1 2019</v>
          </cell>
          <cell r="B46" t="str">
            <v>Agencia Nacional de Contratación Pública</v>
          </cell>
          <cell r="C46" t="str">
            <v>Obl¡gatoriedad del uso del SECOP ll en el 2020</v>
          </cell>
          <cell r="D46" t="str">
            <v>Todo</v>
          </cell>
        </row>
        <row r="47">
          <cell r="A47" t="str">
            <v>Acuerdo N.º 018 de 2019</v>
          </cell>
          <cell r="B47" t="str">
            <v>Concejo Distrital de Cartagena</v>
          </cell>
          <cell r="C47" t="str">
            <v>Por el cual se aprobó el Presupuesto de Rentas y Recursos de Capital y Recursos de Fondos Especiales del Distrito de Cartagena de Indias para la vigencia fiscal 2020, incluyéndose en él, el presupuesto de la Personería Distrital para la vigencia del 2020.</v>
          </cell>
          <cell r="D47" t="str">
            <v>Todo</v>
          </cell>
        </row>
        <row r="48">
          <cell r="A48" t="str">
            <v>Resolución N°107001 de 2020</v>
          </cell>
          <cell r="B48" t="str">
            <v>Personería de Cartagena</v>
          </cell>
          <cell r="C48" t="str">
            <v>Por la cual se determinan las cuantías de contratación para la vigencia 2020, de la Personería Distrital de Cartagena de Indias.</v>
          </cell>
          <cell r="D48" t="str">
            <v>Todo</v>
          </cell>
        </row>
      </sheetData>
      <sheetData sheetId="1">
        <row r="6">
          <cell r="A6" t="str">
            <v>Ley 909  de 2004</v>
          </cell>
          <cell r="B6" t="str">
            <v xml:space="preserve">Congreso de la Republica </v>
          </cell>
          <cell r="C6" t="str">
            <v xml:space="preserve">Por el cual se expiden normars que regulan el empleo publico, la carrera administrativa, gerencia pública y se dictan otras disposiciones </v>
          </cell>
          <cell r="D6" t="str">
            <v>Todo</v>
          </cell>
        </row>
        <row r="7">
          <cell r="A7" t="str">
            <v xml:space="preserve">Decreto  760 de 2005 </v>
          </cell>
          <cell r="B7" t="str">
            <v xml:space="preserve">Departamento Administrativo de la Función Pública </v>
          </cell>
          <cell r="C7" t="str">
            <v xml:space="preserve">Por la cual se establece el procedimiento que debe surtirse ante y por la Comision Nacional del Servicio Civil para el cumplimiento de sus funciones </v>
          </cell>
          <cell r="D7" t="str">
            <v>Todo</v>
          </cell>
        </row>
        <row r="8">
          <cell r="A8" t="str">
            <v xml:space="preserve">Decreto 785   de 2005 </v>
          </cell>
          <cell r="B8" t="str">
            <v xml:space="preserve">Departamento Administrativo de la Función Pública </v>
          </cell>
          <cell r="C8" t="str">
            <v>Por el cual se establece el sistema de nomenclatura y clasificacion y de funciones y   requisitos generales  de los empleos de las entidades territoriales que se regulan por las disposiciones de la Ley 909 de 2004</v>
          </cell>
          <cell r="D8" t="str">
            <v>Todo</v>
          </cell>
        </row>
        <row r="9">
          <cell r="A9" t="str">
            <v xml:space="preserve">Decreto 1227 de 2005 </v>
          </cell>
          <cell r="B9" t="str">
            <v xml:space="preserve">Departamento Administrativo de la Función Pública </v>
          </cell>
          <cell r="C9" t="str">
            <v xml:space="preserve">Por el cual se reglamenta parcialmente la ley 909 de  2004 y ek Decreto Ley 1567 de 1998 </v>
          </cell>
          <cell r="D9" t="str">
            <v>Todo</v>
          </cell>
        </row>
        <row r="10">
          <cell r="A10" t="str">
            <v>Decreto 1228 de 2005</v>
          </cell>
          <cell r="B10" t="str">
            <v xml:space="preserve">Departamento Administrativo de la Función Pública </v>
          </cell>
          <cell r="C10" t="str">
            <v xml:space="preserve">Por medio del cual se reglamentan el articulo 16 de la ley 909 de 2004 sobre las comisiones de personal  </v>
          </cell>
          <cell r="D10" t="str">
            <v>Todo</v>
          </cell>
        </row>
        <row r="11">
          <cell r="A11" t="str">
            <v>Decreto 2539 de 2005</v>
          </cell>
          <cell r="B11" t="str">
            <v xml:space="preserve">Departamento Administrativo de la Función Pública </v>
          </cell>
          <cell r="C11" t="str">
            <v xml:space="preserve">Por el cual se establecen las competencias laborales generales para los empelos públicos de los distintos niveles jerarquicos de las entidades a las cuales se aplican los Decretos Ley 770 y 785 de 2005. </v>
          </cell>
          <cell r="D11" t="str">
            <v>Todo</v>
          </cell>
        </row>
        <row r="12">
          <cell r="A12" t="str">
            <v xml:space="preserve">Decreto 143 de 2014 </v>
          </cell>
          <cell r="B12" t="str">
            <v>Presidnecia del aRepública/Min Trabajo</v>
          </cell>
          <cell r="C12" t="str">
            <v>Por el cual se dictan disposiciones para la implementación del Sistema de Gestión
de la Seguridad y Salud en el Trabajo (SG-SST). .</v>
          </cell>
          <cell r="D12" t="str">
            <v>Todo</v>
          </cell>
        </row>
        <row r="13">
          <cell r="A13" t="str">
            <v xml:space="preserve"> Decreto 2865 de 2013 </v>
          </cell>
          <cell r="B13" t="str">
            <v xml:space="preserve">Presidencia de la República </v>
          </cell>
          <cell r="C13" t="str">
            <v xml:space="preserve"> Por el cual se declara el' día del servidor publico </v>
          </cell>
          <cell r="D13" t="str">
            <v>Todo</v>
          </cell>
        </row>
        <row r="14">
          <cell r="A14" t="str">
            <v xml:space="preserve">Decreto 29O3 de 2013 </v>
          </cell>
          <cell r="B14" t="str">
            <v xml:space="preserve">Presidencia de la República </v>
          </cell>
          <cell r="C14" t="str">
            <v xml:space="preserve">Por el cual se autoriza el reconocimiento en dinero de días compensatorios. </v>
          </cell>
          <cell r="D14" t="str">
            <v>Todo</v>
          </cell>
        </row>
        <row r="15">
          <cell r="A15" t="str">
            <v xml:space="preserve">Ley  1010  de  2 006 </v>
          </cell>
          <cell r="B15" t="str">
            <v>Congreso de la Republica</v>
          </cell>
          <cell r="C15" t="str">
            <v xml:space="preserve">Por medio del cual se adoptan medidas para prevenir, corregir y sancionar el acoso laboral y otros hostigamientos en el marco de las relacines de trabajo </v>
          </cell>
          <cell r="D15" t="str">
            <v>Todo</v>
          </cell>
        </row>
        <row r="16">
          <cell r="A16" t="str">
            <v xml:space="preserve">Decreto 01 de 1984 </v>
          </cell>
          <cell r="B16" t="str">
            <v xml:space="preserve">Presidencia de la República </v>
          </cell>
          <cell r="C16" t="str">
            <v xml:space="preserve">Codigo Contencioso Administrativo </v>
          </cell>
          <cell r="D16" t="str">
            <v>Todo</v>
          </cell>
        </row>
        <row r="17">
          <cell r="A17" t="str">
            <v xml:space="preserve">Ley 734 de 2002 </v>
          </cell>
          <cell r="B17" t="str">
            <v>Congreso de la Republica</v>
          </cell>
          <cell r="C17" t="str">
            <v xml:space="preserve">Codigo Unico Disciplinario </v>
          </cell>
          <cell r="D17" t="str">
            <v>Todo</v>
          </cell>
        </row>
        <row r="18">
          <cell r="A18" t="str">
            <v>Ley 872 de 2003</v>
          </cell>
          <cell r="B18" t="str">
            <v>Congreso de la Republica</v>
          </cell>
          <cell r="C18" t="str">
            <v>Por la cual se crea el sistema de gestión de la calidad en la rama Ejecutiva del Poder Público y en otras entidades prestadoras del servicios.</v>
          </cell>
          <cell r="D18" t="str">
            <v>Todo</v>
          </cell>
        </row>
        <row r="19">
          <cell r="A19" t="str">
            <v>Ley 136 de 1994</v>
          </cell>
          <cell r="B19" t="str">
            <v>Congreso de la República</v>
          </cell>
          <cell r="C19" t="str">
            <v>Por la cual se dictan normas tendientes a modernizar la organización y el funcionamiento de los municipios.</v>
          </cell>
          <cell r="D19" t="str">
            <v>Autonomia presupuestal y administrativa. Art 168</v>
          </cell>
        </row>
        <row r="20">
          <cell r="A20" t="str">
            <v>Resolucion 666 del 24 de abril de 2020</v>
          </cell>
          <cell r="B20" t="str">
            <v xml:space="preserve">Ministerio de Salud y Proteccion Social </v>
          </cell>
          <cell r="D20" t="str">
            <v>todo</v>
          </cell>
        </row>
        <row r="21">
          <cell r="A21" t="str">
            <v>Decreto 558 de 15 de abril de 2020</v>
          </cell>
          <cell r="B21" t="str">
            <v>Ministerio del trabajo</v>
          </cell>
          <cell r="D21" t="str">
            <v>Todo</v>
          </cell>
        </row>
        <row r="22">
          <cell r="A22" t="str">
            <v>Decreto 5498 de 2020</v>
          </cell>
          <cell r="B22" t="str">
            <v xml:space="preserve">Departamento Administrativo de la Función Pública </v>
          </cell>
          <cell r="C22" t="str">
            <v>Por el cual se modifica y adiciona el Decreto 1083 de 2015, Único Reglamentario del Sector de Función Pública</v>
          </cell>
          <cell r="D22" t="str">
            <v>todo</v>
          </cell>
        </row>
        <row r="23">
          <cell r="A23" t="str">
            <v>Ley 960 de 2019</v>
          </cell>
          <cell r="B23" t="str">
            <v>congreso de la republica</v>
          </cell>
          <cell r="D23" t="str">
            <v>Articulo 1-8</v>
          </cell>
        </row>
      </sheetData>
      <sheetData sheetId="2">
        <row r="6">
          <cell r="A6" t="str">
            <v>Decreto 111 de 1996</v>
          </cell>
          <cell r="B6" t="str">
            <v>Congreso de la República</v>
          </cell>
          <cell r="C6" t="str">
            <v>"Por el cual se compilan la Ley 38 de 1989, la Ley 179 de 1994 y la Ley 225 de 1995 que conforman el estatuto orgánico del presupuesto".</v>
          </cell>
          <cell r="D6" t="str">
            <v>Pricipio del Sistema Presupuestal. Decreto 111 de 1996 art. 3 y 12.</v>
          </cell>
        </row>
        <row r="7">
          <cell r="A7" t="str">
            <v>Ley 617 de 2000,</v>
          </cell>
          <cell r="B7" t="str">
            <v>Congreso de la República</v>
          </cell>
          <cell r="C7" t="str">
            <v>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v>
          </cell>
          <cell r="D7" t="str">
            <v>Valor máximo de los gastos de las Personerias.</v>
          </cell>
        </row>
        <row r="8">
          <cell r="A8" t="str">
            <v>Constitucion Politica de Colombia</v>
          </cell>
          <cell r="B8" t="str">
            <v>Constitutyente primario</v>
          </cell>
          <cell r="C8" t="str">
            <v xml:space="preserve">Elaboración, Presentación, Aprobación y Ejecución del Presupuesto </v>
          </cell>
          <cell r="D8" t="str">
            <v>Ley organica de presupuesto art. 352 y aplicación extensiva a presupuestos de las entidades territoriales, art 353.</v>
          </cell>
        </row>
        <row r="9">
          <cell r="A9" t="str">
            <v>Ley 136 de 1994</v>
          </cell>
          <cell r="B9" t="str">
            <v>Congreso de la República</v>
          </cell>
          <cell r="C9" t="str">
            <v>Autonomia presupuestal y administrativa</v>
          </cell>
          <cell r="D9" t="str">
            <v>Autonomia presupuestal y administrativa. Art 168</v>
          </cell>
        </row>
        <row r="10">
          <cell r="A10" t="str">
            <v>Decreto 111 de 1996</v>
          </cell>
          <cell r="B10" t="str">
            <v>Congreso de la República</v>
          </cell>
          <cell r="C10" t="str">
            <v>Principio del sistema presupuestal</v>
          </cell>
          <cell r="D10" t="str">
            <v>Pricipio del Sistema Presupuestal. Decreto 111 de 1996 art. 3 y 12.</v>
          </cell>
        </row>
        <row r="11">
          <cell r="A11" t="str">
            <v>Ley 298 de 1996</v>
          </cell>
          <cell r="B11" t="str">
            <v>Congreso</v>
          </cell>
          <cell r="C11" t="str">
            <v>Temas de contaduría nacional</v>
          </cell>
          <cell r="D11" t="str">
            <v>Oficinas Contables. Art. 5</v>
          </cell>
        </row>
        <row r="12">
          <cell r="A12" t="str">
            <v>Resoluiòn 4444 de 1995 Ministerio de Hacienda</v>
          </cell>
          <cell r="B12" t="str">
            <v>Contaduria General de la Nación.</v>
          </cell>
          <cell r="D12" t="str">
            <v>Plan General de Contabilidad Pública</v>
          </cell>
        </row>
        <row r="13">
          <cell r="A13" t="str">
            <v>Resoluciòn 222 de la CGN de julio de 2006.</v>
          </cell>
          <cell r="B13" t="str">
            <v>Contaduria General de la Nación.</v>
          </cell>
          <cell r="D13" t="str">
            <v>Adopción del Plan General de Contabilidad Pública</v>
          </cell>
        </row>
        <row r="14">
          <cell r="A14" t="str">
            <v>Resoluiòn 4444 de 1995 Ministerio de Hacienda</v>
          </cell>
          <cell r="B14" t="str">
            <v>Contaduria General de la Nación.</v>
          </cell>
          <cell r="C14" t="str">
            <v>Procedimiento para las cuentas por cobrar</v>
          </cell>
          <cell r="D14" t="str">
            <v>Plan General de Contabilidad Pública</v>
          </cell>
        </row>
        <row r="15">
          <cell r="A15" t="str">
            <v>Resoluciòn 222 de la CGN de julio de 2006.</v>
          </cell>
          <cell r="B15" t="str">
            <v>Contaduria General de la Nación.</v>
          </cell>
          <cell r="D15" t="str">
            <v>Adopción del Plan General de Contabilidad Pública</v>
          </cell>
        </row>
        <row r="16">
          <cell r="A16" t="str">
            <v>Resoluiòn 4444 de 1995 Ministerio de Hacienda</v>
          </cell>
          <cell r="B16" t="str">
            <v>Contaduria General de la Nación.</v>
          </cell>
          <cell r="C16" t="str">
            <v>Procedimiento para las cuentas por pagar</v>
          </cell>
          <cell r="D16" t="str">
            <v>Plan General de Contabilidad Pública</v>
          </cell>
        </row>
        <row r="17">
          <cell r="A17" t="str">
            <v>Resoluciòn 222 de la CGN de julio de 2006.</v>
          </cell>
          <cell r="B17" t="str">
            <v>Contaduria General de la Nación.</v>
          </cell>
          <cell r="D17" t="str">
            <v>Adopción del Plan General de Contabilidad Pública</v>
          </cell>
        </row>
        <row r="18">
          <cell r="A18" t="str">
            <v>Ley 298 de 1996</v>
          </cell>
          <cell r="B18" t="str">
            <v>Congreso de la República</v>
          </cell>
          <cell r="C18" t="str">
            <v>Temas de contaduría nacional</v>
          </cell>
          <cell r="D18" t="str">
            <v>Determinar las políticas, principios y normas sobre contabilidad, que deben regir en el país para todo el sector público.</v>
          </cell>
        </row>
        <row r="19">
          <cell r="A19" t="str">
            <v>Resolución 354 de 5 septiembre de 2007</v>
          </cell>
          <cell r="B19" t="str">
            <v>Contaduria General de la Nación.</v>
          </cell>
          <cell r="D19" t="str">
            <v>Conformación y ambito de aplicación.</v>
          </cell>
        </row>
        <row r="20">
          <cell r="A20" t="str">
            <v>Resolucion 550 de diciembre 19 de 2005.</v>
          </cell>
          <cell r="B20" t="str">
            <v>Contaduria General de la Nación.</v>
          </cell>
          <cell r="D20" t="str">
            <v>Plazos y requisitos de presentacion de informes.</v>
          </cell>
        </row>
        <row r="21">
          <cell r="A21" t="str">
            <v>Resoluiòn 4444 de 1995 Ministerio de Hacienda</v>
          </cell>
          <cell r="B21" t="str">
            <v>Contaduria General de la Nación.</v>
          </cell>
          <cell r="C21" t="str">
            <v>Procedimiento los Egresos</v>
          </cell>
          <cell r="D21" t="str">
            <v>Plan General de Contabilidad Pública</v>
          </cell>
        </row>
        <row r="22">
          <cell r="A22" t="str">
            <v>Resoluciòn 222 de la CGN de julio de 2006.</v>
          </cell>
          <cell r="B22" t="str">
            <v>Contaduria General de la Nación.</v>
          </cell>
          <cell r="D22" t="str">
            <v>Adopción del Plan General de Contabilidad Pública</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O SOCIAL Y VICTIMAS"/>
    </sheetNames>
    <sheetDataSet>
      <sheetData sheetId="0">
        <row r="6">
          <cell r="A6" t="str">
            <v>Ley 80 de 1993</v>
          </cell>
          <cell r="B6" t="str">
            <v>Congreso de la republica</v>
          </cell>
          <cell r="C6" t="str">
            <v>Estatuto de Contratación</v>
          </cell>
          <cell r="D6" t="str">
            <v>Todo</v>
          </cell>
        </row>
        <row r="7">
          <cell r="A7" t="str">
            <v>Ley 1150 de 2007</v>
          </cell>
          <cell r="B7" t="str">
            <v>Congreso de la republica</v>
          </cell>
          <cell r="C7" t="str">
            <v>Modifica estatuto de Contratación</v>
          </cell>
          <cell r="D7" t="str">
            <v>Todo</v>
          </cell>
        </row>
        <row r="8">
          <cell r="A8" t="str">
            <v>Ley 1450 de 2011</v>
          </cell>
          <cell r="B8" t="str">
            <v>Congreso de la republica</v>
          </cell>
          <cell r="C8" t="str">
            <v>Crea una nueva modalidad de selección de minima cuantía.</v>
          </cell>
          <cell r="D8" t="str">
            <v>Articulo 274</v>
          </cell>
        </row>
        <row r="9">
          <cell r="A9" t="str">
            <v>Decreto 2474 de 2008</v>
          </cell>
          <cell r="B9" t="str">
            <v>Planeación Nacional</v>
          </cell>
          <cell r="C9" t="str">
            <v>Reglamenta la Ley 80 y 1150</v>
          </cell>
          <cell r="D9" t="str">
            <v>Todo</v>
          </cell>
        </row>
        <row r="10">
          <cell r="A10" t="str">
            <v>Decreto 4444 de 2008</v>
          </cell>
          <cell r="B10" t="str">
            <v>Planeación Nacional</v>
          </cell>
          <cell r="C10" t="str">
            <v>Reglamenta literal E del Un, 2 del articulo 2 de la Ley 1150</v>
          </cell>
          <cell r="D10" t="str">
            <v>Todo</v>
          </cell>
        </row>
        <row r="11">
          <cell r="A11" t="str">
            <v>Decreto 4828 de 2008</v>
          </cell>
          <cell r="B11" t="str">
            <v>Presidencia de la Republcia</v>
          </cell>
          <cell r="C11" t="str">
            <v>Reglamentación cuantías de la Contratación</v>
          </cell>
          <cell r="D11" t="str">
            <v>Todo</v>
          </cell>
        </row>
        <row r="12">
          <cell r="A12" t="str">
            <v>Decreto 4881 de 2008</v>
          </cell>
          <cell r="B12" t="str">
            <v>Presidencia de la Republcia</v>
          </cell>
          <cell r="C12" t="str">
            <v>Reglamenta el Registro Unico de Proponentes</v>
          </cell>
          <cell r="D12" t="str">
            <v>Todo</v>
          </cell>
        </row>
        <row r="13">
          <cell r="A13" t="str">
            <v>Decreto 2025 de 2009</v>
          </cell>
          <cell r="B13" t="str">
            <v>Planeación Nacional</v>
          </cell>
          <cell r="C13" t="str">
            <v>Modifica el Decreto 2474 de 2008.</v>
          </cell>
          <cell r="D13" t="str">
            <v>Todo</v>
          </cell>
        </row>
        <row r="14">
          <cell r="A14" t="str">
            <v>Decreto 3576 de 2009</v>
          </cell>
          <cell r="B14" t="str">
            <v>Planeación Nacional</v>
          </cell>
          <cell r="C14" t="str">
            <v>Modifica el Decreto 2474 de 2008 yl a 2025 de 2009.</v>
          </cell>
          <cell r="D14" t="str">
            <v>Todo</v>
          </cell>
        </row>
        <row r="15">
          <cell r="A15" t="str">
            <v>Decreto 4286 de 2010</v>
          </cell>
          <cell r="B15" t="str">
            <v>Planeación Nacional</v>
          </cell>
          <cell r="C15" t="str">
            <v>Modifica el Art. 82 del Decreto 2474 de 2008.</v>
          </cell>
          <cell r="D15" t="str">
            <v>Todo</v>
          </cell>
        </row>
        <row r="16">
          <cell r="A16" t="str">
            <v>Decreto 2516 de 2011</v>
          </cell>
          <cell r="B16" t="str">
            <v>Planeación Nacional</v>
          </cell>
          <cell r="C16" t="str">
            <v>Reglamenta Modalidad Contratacion Minima cuantia</v>
          </cell>
          <cell r="D16" t="str">
            <v>Todo</v>
          </cell>
        </row>
        <row r="17">
          <cell r="A17" t="str">
            <v>Ley 1474 de 2011</v>
          </cell>
          <cell r="B17" t="str">
            <v>Ptresidencia de la República/Ministerio Interior</v>
          </cell>
          <cell r="C17" t="str">
            <v>Estatuto Anticorrupcion</v>
          </cell>
          <cell r="D17" t="str">
            <v>Todo</v>
          </cell>
        </row>
        <row r="18">
          <cell r="A18" t="str">
            <v>Ley 909  de 2004</v>
          </cell>
          <cell r="B18" t="str">
            <v xml:space="preserve">Congreso de la Republica </v>
          </cell>
          <cell r="C18" t="str">
            <v xml:space="preserve">Por el cual se expiden normars que regulan el empleo publico, la carrera administrativa, gerencia pública y se dictan otras disposiciones </v>
          </cell>
          <cell r="D18" t="str">
            <v>Todo</v>
          </cell>
        </row>
        <row r="19">
          <cell r="A19" t="str">
            <v xml:space="preserve">Decreto 1227 de 2005 </v>
          </cell>
          <cell r="B19" t="str">
            <v xml:space="preserve">Departamento Administrativo de la Función Pública </v>
          </cell>
          <cell r="C19" t="str">
            <v xml:space="preserve">Por el cual se reglamenta parcialmente la ley 909 de  2004 y ek Decreto Ley 1567 de 1998 </v>
          </cell>
          <cell r="D19" t="str">
            <v>Todo</v>
          </cell>
        </row>
        <row r="20">
          <cell r="A20" t="str">
            <v>Decreto 1228 de 2005</v>
          </cell>
          <cell r="B20" t="str">
            <v xml:space="preserve">Departamento Administrativo de la Función Pública </v>
          </cell>
          <cell r="C20" t="str">
            <v xml:space="preserve">Por medio del cual se reglamentan el articulo 16 de la ley 909 de 2004 sobre las comisiones de personal  </v>
          </cell>
          <cell r="D20" t="str">
            <v>Todo</v>
          </cell>
        </row>
        <row r="21">
          <cell r="A21" t="str">
            <v>Decreto 2539 de 2005</v>
          </cell>
          <cell r="B21" t="str">
            <v xml:space="preserve">Departamento Administrativo de la Función Pública </v>
          </cell>
          <cell r="C21" t="str">
            <v xml:space="preserve">Por el cual se establecen las competencias laborales generales para los empelos públicos de los distintos niveles jerarquicos de las entidades a las cuales se aplican los Decretos Ley 770 y 785 de 2005. </v>
          </cell>
          <cell r="D21" t="str">
            <v>Todo</v>
          </cell>
        </row>
        <row r="22">
          <cell r="A22" t="str">
            <v xml:space="preserve">Ley  1010  de  2 006 </v>
          </cell>
          <cell r="B22" t="str">
            <v>Congreso de la Republica</v>
          </cell>
          <cell r="C22" t="str">
            <v xml:space="preserve">Por medio del cual se adoptan medidas para prevenir, corregir y sancionar el acoso laboral y otros hostigamientos en el marco de las relacines de trabajo </v>
          </cell>
          <cell r="D22" t="str">
            <v>Todo</v>
          </cell>
        </row>
        <row r="23">
          <cell r="A23" t="str">
            <v xml:space="preserve">Decreto 01 de 1984 </v>
          </cell>
          <cell r="B23" t="str">
            <v xml:space="preserve">Presidencia de la República </v>
          </cell>
          <cell r="C23" t="str">
            <v xml:space="preserve">Codigo Contencioso Administrativo </v>
          </cell>
          <cell r="D23" t="str">
            <v>Todo</v>
          </cell>
        </row>
        <row r="24">
          <cell r="A24" t="str">
            <v xml:space="preserve">Ley 734 de 2002 </v>
          </cell>
          <cell r="B24" t="str">
            <v>Congreso de la Republica</v>
          </cell>
          <cell r="C24" t="str">
            <v xml:space="preserve">Codigo Unico Disciplinario </v>
          </cell>
          <cell r="D24" t="str">
            <v>Todo</v>
          </cell>
        </row>
        <row r="25">
          <cell r="A25" t="str">
            <v xml:space="preserve">Decreto 089 de 2014 </v>
          </cell>
          <cell r="B25" t="str">
            <v>Presidencia d ela República</v>
          </cell>
          <cell r="C25" t="str">
            <v xml:space="preserve">"Por el cual se reglamentan los numerales 2° y 3° del articulo 374 del Código Sustantivo
de' Trabajo" </v>
          </cell>
          <cell r="D25" t="str">
            <v>Todo</v>
          </cell>
        </row>
        <row r="26">
          <cell r="A26" t="str">
            <v>Ley 1448 de 2011(Entra en vigencia el 01 de Enero de 2012 )</v>
          </cell>
          <cell r="B26" t="str">
            <v>Congreso de la republica</v>
          </cell>
          <cell r="C26" t="str">
            <v>Por medio de la cual se establece un conjunto de medidas judiciales, administrativas, sociales y económicas, individuales y colectivas, en beneficio de las victimas de las violaciones contempladas en el articulo 3 de la presente ley.</v>
          </cell>
          <cell r="D26" t="str">
            <v>Todo</v>
          </cell>
        </row>
        <row r="27">
          <cell r="A27" t="str">
            <v>Resolucion No. 0388 de 10 de mayo de 2013</v>
          </cell>
          <cell r="B27" t="str">
            <v xml:space="preserve">unidad para la atencion y reparacion integral de las victimas </v>
          </cell>
          <cell r="C27" t="str">
            <v xml:space="preserve">Por la cual se adopta el protocolo de participacion efectiva de las victimas </v>
          </cell>
          <cell r="D27" t="str">
            <v>todo</v>
          </cell>
        </row>
        <row r="28">
          <cell r="A28" t="str">
            <v>Resolucion No. 01282 de 30 de noviembre de 2016</v>
          </cell>
          <cell r="B28" t="str">
            <v xml:space="preserve">unidad para la atencion y reparacion integral de las victimas </v>
          </cell>
          <cell r="C28" t="str">
            <v>Por la cual se adiciona y modifica la Resolucion 0388 de 2011, protocolo de participacion efectiva de las victimas del conflicto armado y se derogan las resoluciones 0544 de 2014 y 0622 de 2015</v>
          </cell>
          <cell r="D28" t="str">
            <v>todo</v>
          </cell>
        </row>
        <row r="29">
          <cell r="A29" t="str">
            <v>Resolucion No. 01668 de 30 de diciembre de 2020</v>
          </cell>
          <cell r="B29" t="str">
            <v xml:space="preserve">unidad para la atencion y reparacion integral de las victimas </v>
          </cell>
          <cell r="C29" t="str">
            <v>Por la cual se derogan las Resoluciones 0388 de 2013, 0588 de 2013, 01448 de 2013, 0828 de 2014, 01281 de 2016, 01282 de 2016, 01336 de 2016, 01392 de 2016, 0677 de 2017 y 00250/2019 expedidas por la Unidad para la Atención y Reparación Integral a las Víctimas y se dictan otras disposiciones</v>
          </cell>
          <cell r="D29" t="str">
            <v>todo</v>
          </cell>
        </row>
        <row r="30">
          <cell r="A30" t="str">
            <v>RESOLUCIÓN Nª 011
Del 10 de marzo de 2020</v>
          </cell>
          <cell r="B30" t="str">
            <v xml:space="preserve">Personeria Diatrital de Cartagena </v>
          </cell>
          <cell r="C30" t="str">
            <v xml:space="preserve">Por La Cual Se Ajusta El Manual Específico De Funciones Y De Competencias Laborales Para Los
Empleos De La Planta De Personal De La Personería Distrital De Cartagena De Indias” </v>
          </cell>
          <cell r="D30" t="str">
            <v xml:space="preserve">Todo </v>
          </cell>
        </row>
        <row r="31">
          <cell r="A31" t="str">
            <v>Resolucion 249 diciembre 2014</v>
          </cell>
          <cell r="B31" t="str">
            <v xml:space="preserve">Personeria Diatrital de Cartagena </v>
          </cell>
          <cell r="C31" t="str">
            <v>Reglamento Interno del Trabajo</v>
          </cell>
          <cell r="D31" t="str">
            <v xml:space="preserve">Todo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A6" t="str">
            <v xml:space="preserve">CONSTITUCIÓN POLÍTICA DE LA REPÚBLICA DE COLOMBIA 1991 </v>
          </cell>
          <cell r="B6" t="str">
            <v>Asamblea Nacional Constituyente</v>
          </cell>
          <cell r="D6" t="str">
            <v>Todo</v>
          </cell>
        </row>
        <row r="7">
          <cell r="A7" t="str">
            <v>Ley 136 de 1994</v>
          </cell>
          <cell r="B7" t="str">
            <v>Congreso de Colombia</v>
          </cell>
          <cell r="D7" t="str">
            <v>Artículo 168 al 182</v>
          </cell>
        </row>
        <row r="8">
          <cell r="A8" t="str">
            <v>LEY 743 DE 2002 (Junio 05)</v>
          </cell>
          <cell r="B8" t="str">
            <v>Congreso de Colombia</v>
          </cell>
          <cell r="D8" t="str">
            <v>Todo</v>
          </cell>
        </row>
        <row r="9">
          <cell r="A9" t="str">
            <v xml:space="preserve">Ley 850 de 2003 </v>
          </cell>
          <cell r="B9" t="str">
            <v>Congreso de Colombia</v>
          </cell>
          <cell r="D9" t="str">
            <v>Articulo 9 paragrafo 2</v>
          </cell>
        </row>
        <row r="10">
          <cell r="A10" t="str">
            <v>Decreto 2106 de 2019</v>
          </cell>
          <cell r="B10" t="str">
            <v>Presidencia de la República</v>
          </cell>
          <cell r="D10" t="str">
            <v>Articulos 156</v>
          </cell>
        </row>
        <row r="11">
          <cell r="A11" t="str">
            <v xml:space="preserve">Convenio 169 de la OIT, adoptado el 27-06-1989 </v>
          </cell>
          <cell r="B11" t="str">
            <v xml:space="preserve">Ministerio del Interior </v>
          </cell>
          <cell r="D11" t="str">
            <v>Todo</v>
          </cell>
        </row>
        <row r="12">
          <cell r="A12" t="str">
            <v>Ley 21/1991</v>
          </cell>
          <cell r="B12" t="str">
            <v xml:space="preserve">Ministerio del Interior </v>
          </cell>
          <cell r="D12" t="str">
            <v>Todo</v>
          </cell>
        </row>
        <row r="13">
          <cell r="A13" t="str">
            <v>Ley 70/ 1993</v>
          </cell>
          <cell r="B13" t="str">
            <v xml:space="preserve">Ministerio de cultura </v>
          </cell>
          <cell r="D13" t="str">
            <v>Todo</v>
          </cell>
        </row>
        <row r="14">
          <cell r="A14" t="str">
            <v xml:space="preserve">Directiva Presidencial 10 /2013 </v>
          </cell>
          <cell r="B14" t="str">
            <v xml:space="preserve">Ministerio del Interior </v>
          </cell>
          <cell r="D14" t="str">
            <v>Todo</v>
          </cell>
        </row>
        <row r="15">
          <cell r="A15" t="str">
            <v>Decreto 1745/1995</v>
          </cell>
          <cell r="B15" t="str">
            <v xml:space="preserve">Ministerio del Interior </v>
          </cell>
          <cell r="D15" t="str">
            <v>E ejercicio de sus facultades constitucionales y legales, en especial las que le confiere el numera 11 del artículo 189 de la Constitución Política</v>
          </cell>
        </row>
        <row r="16">
          <cell r="A16" t="str">
            <v>Decreto compilado 1066/ 2015</v>
          </cell>
          <cell r="B16" t="str">
            <v>Presidencia de la República</v>
          </cell>
          <cell r="D16" t="str">
            <v xml:space="preserve">ARTÍCULO     1.1.3.7.Comisión Intersectorial para el Avance de la Población Afrocolombiana, Palanquera y Raizal
ARTÍCULO     1.1.3.18. Comisión Intersectorial de Garantías para las Mujeres Lideresas y Defensoras de los Derechos Humanos.
 </v>
          </cell>
        </row>
        <row r="17">
          <cell r="A17" t="str">
            <v>Decreto 1372/2018</v>
          </cell>
          <cell r="B17" t="str">
            <v xml:space="preserve">Ministerio del Interior </v>
          </cell>
          <cell r="D17" t="str">
            <v>Todo</v>
          </cell>
        </row>
        <row r="18">
          <cell r="A18" t="str">
            <v>Decreto 1640 de 2020</v>
          </cell>
          <cell r="B18" t="str">
            <v>Funcion Publica</v>
          </cell>
          <cell r="D18" t="str">
            <v>Todo</v>
          </cell>
        </row>
        <row r="19">
          <cell r="A19" t="str">
            <v>Decreto Ley 1861/2017</v>
          </cell>
          <cell r="B19" t="str">
            <v>Funcion Publica</v>
          </cell>
          <cell r="D19" t="str">
            <v>ART. 1º—Fuerza Pública. La Fuerza Pública está integrada en forma exclusiva por las Fuerzas Militares y la Policía Nacional.
ART. 2º—Funciones de las Fuerzas Militares. La Nación tendrá para su defensa unas Fuerzas Militares permanentes constituidas por el Ejército, la Armada y la Fuerza Aérea.
Las Fuerzas Militares tendrán como finalidad primordial la Defensa de la Soberanía, la Independencia, la integridad del Territorio Nacional y el Orden Constitucional.
ART. 3º—Función de la Policía Nacional. La Policía Nacional es un c</v>
          </cell>
        </row>
        <row r="20">
          <cell r="A20" t="str">
            <v>Ley 1098 de 2006</v>
          </cell>
          <cell r="B20" t="str">
            <v>El Congreso de Colombia</v>
          </cell>
          <cell r="D20" t="str">
            <v xml:space="preserve">TODO </v>
          </cell>
        </row>
        <row r="21">
          <cell r="A21" t="str">
            <v>Ley 1276 de 2009</v>
          </cell>
          <cell r="B21" t="str">
            <v>El Congreso de Colombia</v>
          </cell>
          <cell r="D21" t="str">
            <v>Art. 2, 10, 12.</v>
          </cell>
        </row>
        <row r="22">
          <cell r="A22" t="str">
            <v>ley 1641 de 2013</v>
          </cell>
          <cell r="B22">
            <v>0</v>
          </cell>
          <cell r="D22" t="str">
            <v>Art. 12.</v>
          </cell>
        </row>
        <row r="23">
          <cell r="A23" t="str">
            <v>Ley 734 de 2002</v>
          </cell>
          <cell r="B23" t="str">
            <v>El Congreso de Colombia</v>
          </cell>
          <cell r="D23" t="str">
            <v xml:space="preserve">Art. 2, 34, 66, 75,  </v>
          </cell>
        </row>
        <row r="24">
          <cell r="A24" t="str">
            <v>ley 1257 de 2008</v>
          </cell>
          <cell r="B24" t="str">
            <v>El Congreso de Colombia</v>
          </cell>
          <cell r="D24" t="str">
            <v>Art. 9,</v>
          </cell>
        </row>
        <row r="25">
          <cell r="A25" t="str">
            <v>LEY 115 DE 1994</v>
          </cell>
          <cell r="B25" t="str">
            <v>El Congreso de Colombia</v>
          </cell>
          <cell r="D25" t="str">
            <v>Art. 4, Art. 168</v>
          </cell>
        </row>
        <row r="26">
          <cell r="A26" t="str">
            <v>Ley 599 de 2000</v>
          </cell>
          <cell r="B26" t="str">
            <v>El Congreso de Colombia</v>
          </cell>
          <cell r="D26" t="str">
            <v xml:space="preserve">TODO </v>
          </cell>
        </row>
        <row r="27">
          <cell r="A27" t="str">
            <v>RESOLUCIÓN Nª 011
Del 10 de marzo de 2020</v>
          </cell>
          <cell r="B27" t="str">
            <v xml:space="preserve">Personeria Diatrital de Cartagena </v>
          </cell>
          <cell r="D27" t="str">
            <v>Todo</v>
          </cell>
        </row>
        <row r="28">
          <cell r="A28" t="str">
            <v>Resolucion 249 diciembre 2014</v>
          </cell>
          <cell r="B28" t="str">
            <v xml:space="preserve">Personeria Diatrital de Cartagena </v>
          </cell>
          <cell r="D28" t="str">
            <v>Todo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e Urb Med Amb"/>
    </sheetNames>
    <sheetDataSet>
      <sheetData sheetId="0">
        <row r="6">
          <cell r="A6" t="str">
            <v>Ley 1801 de 2016</v>
          </cell>
          <cell r="B6" t="str">
            <v xml:space="preserve">
El Congreso de Colombia </v>
          </cell>
          <cell r="C6" t="str">
            <v>Por la cual se expide el Código Nacional de Seguridad y Convivencia Ciudadana</v>
          </cell>
          <cell r="D6" t="str">
            <v xml:space="preserve">Todo </v>
          </cell>
        </row>
        <row r="7">
          <cell r="A7" t="str">
            <v>Ley 99 de 1993.</v>
          </cell>
          <cell r="B7" t="str">
            <v>Ministerio del Interior</v>
          </cell>
          <cell r="C7" t="str">
            <v>por la cual se crea el Ministerio del Medio Ambiente, se reordena el Sector Público encargado de la
gestión y conservación del medio ambiente y los recursos naturales renovables, se organiza el
Sistema Nacional Ambiental, SINA, y se dictan otras disposiciones</v>
          </cell>
          <cell r="D7" t="str">
            <v xml:space="preserve">Todo </v>
          </cell>
        </row>
        <row r="8">
          <cell r="A8" t="str">
            <v>Ley 388 de 1997.</v>
          </cell>
          <cell r="B8" t="str">
            <v>Congreso de la República de Colombia</v>
          </cell>
          <cell r="C8" t="str">
            <v>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v>
          </cell>
          <cell r="D8" t="str">
            <v xml:space="preserve">Todo </v>
          </cell>
        </row>
        <row r="9">
          <cell r="A9" t="str">
            <v>Decreto 0977 de 2001 (POT Cartagena)</v>
          </cell>
          <cell r="B9" t="str">
            <v>Distrito de Cartagena</v>
          </cell>
          <cell r="C9" t="str">
            <v xml:space="preserve">“Por medio del cual se adopta el Plan de Ordenamiento Territorial del Distrito
Turístico y Cultural de Cartagena de Indias” </v>
          </cell>
          <cell r="D9" t="str">
            <v xml:space="preserve">Todo </v>
          </cell>
        </row>
        <row r="10">
          <cell r="A10" t="str">
            <v>Acuerdo 023 bis</v>
          </cell>
          <cell r="B10" t="str">
            <v>Distrito de Cartagena</v>
          </cell>
          <cell r="C10" t="str">
            <v xml:space="preserve">Denomínase MANUAL DE ORDENAMIENTO ADMINISTRATIVO DEL ESPACIO URBANO del Distrito de Cartagena, a las
disposiciones de todo orden que reglamentan esta materia. En sus partes podrá usarse "El Código de Ordenamiento
Urbano", y siempre se entenderá por la denominación </v>
          </cell>
          <cell r="D10" t="str">
            <v xml:space="preserve">Todo </v>
          </cell>
        </row>
        <row r="11">
          <cell r="A11" t="str">
            <v>Acuerdo 003 de 2003</v>
          </cell>
          <cell r="B11" t="str">
            <v xml:space="preserve">Archivo General de la nacion </v>
          </cell>
          <cell r="C11" t="str">
            <v xml:space="preserve">En ejercicio de sus facultades legales, en especial las que le confiere La Ley 80 de 1989, el Artículo 76, literal d) de la Ley 489 de 1998, el Decreto 2126 de 2012, el Decreto 2578 de 2012, el Acuerdo 09 de 2012 </v>
          </cell>
          <cell r="D11" t="str">
            <v xml:space="preserve">Todo </v>
          </cell>
        </row>
        <row r="12">
          <cell r="A12" t="str">
            <v>Ley 136 de 1994</v>
          </cell>
          <cell r="B12" t="str">
            <v>Funcion Publica</v>
          </cell>
          <cell r="C12" t="str">
            <v>Por la cual se dictan normas tendientes a modernizar la organización y el funcionamiento de los municipios.</v>
          </cell>
          <cell r="D12" t="str">
            <v xml:space="preserve">Todo </v>
          </cell>
        </row>
        <row r="13">
          <cell r="A13" t="str">
            <v>Decreto 948 de 1995</v>
          </cell>
          <cell r="B13" t="str">
            <v>Ministerio del Medio Ambinete</v>
          </cell>
          <cell r="C13" t="str">
            <v xml:space="preserve">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 </v>
          </cell>
          <cell r="D13" t="str">
            <v xml:space="preserve">Todo </v>
          </cell>
        </row>
        <row r="14">
          <cell r="A14" t="str">
            <v>Acuerdo 037 de 2005</v>
          </cell>
          <cell r="B14" t="str">
            <v xml:space="preserve">Alcaldia de bogota </v>
          </cell>
          <cell r="C14" t="str">
            <v>“Por medio del cual se modifica la estructura organizacional de la Secretaría Distrital
de Cultura, Recreación y Deporte y se dictan otras disposiciones”</v>
          </cell>
          <cell r="D14" t="str">
            <v xml:space="preserve">Todo </v>
          </cell>
        </row>
        <row r="15">
          <cell r="A15" t="str">
            <v>Ley 768 de 2002</v>
          </cell>
          <cell r="B15" t="str">
            <v>Funcion Publica</v>
          </cell>
          <cell r="C15" t="str">
            <v>“Por la cual se adopta el Régimen Político, Administrativo y Fiscal de los Distritos Portuario e Industrial de Barranquilla, Turístico y Cultural de Cartagena de Indias y Turístico, Cultural e Histórico de Santa Marta.”</v>
          </cell>
          <cell r="D15" t="str">
            <v xml:space="preserve">Todo </v>
          </cell>
        </row>
        <row r="16">
          <cell r="A16" t="str">
            <v xml:space="preserve">Decreto-ley 2324 de 1984
</v>
          </cell>
          <cell r="B16" t="str">
            <v>Ministerio de justicia</v>
          </cell>
          <cell r="C16" t="str">
            <v>Por el cual se organiza la Dirección General Marítima y Portuaria</v>
          </cell>
          <cell r="D16" t="str">
            <v xml:space="preserve">Todo </v>
          </cell>
        </row>
        <row r="17">
          <cell r="A17" t="str">
            <v xml:space="preserve">Decreto 1076 de 2015
</v>
          </cell>
          <cell r="B17" t="str">
            <v>Ministerio de  medio ambiente</v>
          </cell>
          <cell r="C17" t="str">
            <v>Decreto Único Reglamentario del Sector Ambiente y Desarrollo Sostenible</v>
          </cell>
          <cell r="D17" t="str">
            <v xml:space="preserve">Todo </v>
          </cell>
        </row>
        <row r="18">
          <cell r="A18" t="str">
            <v>Ley 1333 de 2009</v>
          </cell>
          <cell r="B18" t="str">
            <v>Funcion Publica</v>
          </cell>
          <cell r="C18" t="str">
            <v>por la cual se establece el procedimiento sancionatorio ambiental y se dictan otras disposiciones.</v>
          </cell>
          <cell r="D18" t="str">
            <v xml:space="preserve">Todo </v>
          </cell>
        </row>
        <row r="19">
          <cell r="A19" t="str">
            <v>Decreto 07 de 1984</v>
          </cell>
          <cell r="B19" t="str">
            <v>Funcion Publica</v>
          </cell>
          <cell r="C19" t="str">
            <v>“Por el cual se reforma el Código Contencioso Administrativo.”</v>
          </cell>
          <cell r="D19" t="str">
            <v xml:space="preserve">Todo </v>
          </cell>
        </row>
        <row r="20">
          <cell r="A20" t="str">
            <v>Ley 1755 de 2015</v>
          </cell>
          <cell r="B20" t="str">
            <v>CONGRESO DE LA REPÚBLICA</v>
          </cell>
          <cell r="C20" t="str">
            <v>Por medio de la cual se regula el Derecho Fundamental de Petición y se sustituye un título del Código de Procedimiento Administrativo y de lo Contencioso Administrativo.
Jurisprudencia Vigencia</v>
          </cell>
          <cell r="D20" t="str">
            <v xml:space="preserve">Todo </v>
          </cell>
        </row>
        <row r="21">
          <cell r="A21" t="str">
            <v xml:space="preserve">Ley 1848 de 2017
</v>
          </cell>
          <cell r="B21" t="str">
            <v>CONGRESO DE LA REPÚBLICA</v>
          </cell>
          <cell r="C21" t="str">
            <v xml:space="preserve">POR MEDIO DE LA CUAL SE EXPIDEN NORMAS EN MATERIA DE
FORMALIZACiÓN, TITULACiÓN Y RECONOCIMIENTO DE LAS
EDIFICACIONES DE LOS ASENTAMlEN1'"OS HUMANOS, DE
PREDIOS URBANOS Y SE DICTAN OTRAS DISPOSICIONES" </v>
          </cell>
          <cell r="D21" t="str">
            <v xml:space="preserve">Todo </v>
          </cell>
        </row>
        <row r="22">
          <cell r="A22" t="str">
            <v>Ley 1474 de 2011</v>
          </cell>
          <cell r="B22" t="str">
            <v>Funcion Publica</v>
          </cell>
          <cell r="C22" t="str">
            <v xml:space="preserve">“Por la cual se dictan normas orientadas a fortalecer los mecanismos de prevención, investigación y sanción de actos de corrupción y la efectividad del control de la gestión pública.”
 </v>
          </cell>
          <cell r="D22" t="str">
            <v xml:space="preserve">Todo </v>
          </cell>
        </row>
        <row r="23">
          <cell r="A23" t="str">
            <v>Resolución 1096 de 2000 RAS</v>
          </cell>
          <cell r="B23" t="str">
            <v>MINISTERIO DE DESARROLLO ECONOMICO</v>
          </cell>
          <cell r="C23" t="str">
            <v>Por la cual se adopta el Reglamento Técnico para el sector de Agua Potable y
Saneamiento Básico – RAS.”</v>
          </cell>
          <cell r="D23" t="str">
            <v xml:space="preserve">Todo </v>
          </cell>
        </row>
        <row r="24">
          <cell r="A24" t="str">
            <v>RESOLUCIÓN Nª 011
Del 10 de marzo de 2020</v>
          </cell>
          <cell r="B24" t="str">
            <v xml:space="preserve">Personeria Diatrital de Cartagena </v>
          </cell>
          <cell r="C24" t="str">
            <v xml:space="preserve">Por La Cual Se Ajusta El Manual Específico De Funciones Y De Competencias Laborales Para Los
Empleos De La Planta De Personal De La Personería Distrital De Cartagena De Indias” </v>
          </cell>
          <cell r="D24" t="str">
            <v xml:space="preserve">Todo </v>
          </cell>
        </row>
        <row r="25">
          <cell r="A25" t="str">
            <v>Resolucion 249 diciembre 2014</v>
          </cell>
          <cell r="B25" t="str">
            <v xml:space="preserve">Personeria Diatrital de Cartagena </v>
          </cell>
          <cell r="C25" t="str">
            <v>Reglamento Interno del Trabajo</v>
          </cell>
          <cell r="D25" t="str">
            <v xml:space="preserve">Todo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eva/gestornormativo/norma.php?i=62866" TargetMode="External"/><Relationship Id="rId1" Type="http://schemas.openxmlformats.org/officeDocument/2006/relationships/hyperlink" Target="https://www.funcionpublica.gov.co/eva/gestornormativo/norma.php?i=73593"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5"/>
  <sheetViews>
    <sheetView tabSelected="1" topLeftCell="A311" zoomScaleNormal="100" workbookViewId="0">
      <selection activeCell="C319" sqref="C319"/>
    </sheetView>
  </sheetViews>
  <sheetFormatPr baseColWidth="10" defaultColWidth="11.42578125" defaultRowHeight="12.75" x14ac:dyDescent="0.2"/>
  <cols>
    <col min="1" max="1" width="29.7109375" style="2" customWidth="1"/>
    <col min="2" max="2" width="28" style="4" customWidth="1"/>
    <col min="3" max="3" width="20.7109375" style="2" customWidth="1"/>
    <col min="4" max="4" width="53.7109375" style="2" customWidth="1"/>
    <col min="5" max="5" width="14.5703125" style="2" customWidth="1"/>
    <col min="6" max="6" width="33" style="5" customWidth="1"/>
    <col min="7" max="16384" width="11.42578125" style="2"/>
  </cols>
  <sheetData>
    <row r="1" spans="1:6" s="1" customFormat="1" ht="48.75" customHeight="1" x14ac:dyDescent="0.2">
      <c r="A1" s="178"/>
      <c r="B1" s="178"/>
      <c r="C1" s="179" t="s">
        <v>8</v>
      </c>
      <c r="D1" s="179"/>
      <c r="E1" s="179"/>
      <c r="F1" s="7" t="s">
        <v>61</v>
      </c>
    </row>
    <row r="2" spans="1:6" s="1" customFormat="1" ht="30.6" customHeight="1" x14ac:dyDescent="0.2">
      <c r="A2" s="178"/>
      <c r="B2" s="178"/>
      <c r="C2" s="179" t="s">
        <v>9</v>
      </c>
      <c r="D2" s="179"/>
      <c r="E2" s="179"/>
      <c r="F2" s="7" t="s">
        <v>62</v>
      </c>
    </row>
    <row r="3" spans="1:6" ht="53.25" customHeight="1" x14ac:dyDescent="0.2">
      <c r="A3" s="178"/>
      <c r="B3" s="178"/>
      <c r="C3" s="179"/>
      <c r="D3" s="179"/>
      <c r="E3" s="179"/>
      <c r="F3" s="7" t="s">
        <v>225</v>
      </c>
    </row>
    <row r="4" spans="1:6" s="3" customFormat="1" ht="20.25" customHeight="1" x14ac:dyDescent="0.2">
      <c r="A4" s="180" t="s">
        <v>4</v>
      </c>
      <c r="B4" s="182" t="s">
        <v>3</v>
      </c>
      <c r="C4" s="184" t="s">
        <v>0</v>
      </c>
      <c r="D4" s="184" t="s">
        <v>1</v>
      </c>
      <c r="E4" s="185" t="s">
        <v>2</v>
      </c>
      <c r="F4" s="186"/>
    </row>
    <row r="5" spans="1:6" s="3" customFormat="1" ht="24.75" customHeight="1" x14ac:dyDescent="0.2">
      <c r="A5" s="181"/>
      <c r="B5" s="183"/>
      <c r="C5" s="183"/>
      <c r="D5" s="183"/>
      <c r="E5" s="187"/>
      <c r="F5" s="188"/>
    </row>
    <row r="6" spans="1:6" s="3" customFormat="1" ht="50.1" customHeight="1" x14ac:dyDescent="0.2">
      <c r="A6" s="53" t="s">
        <v>67</v>
      </c>
      <c r="B6" s="54" t="str">
        <f>[1]Vigilancia!A6</f>
        <v>Constitución Política</v>
      </c>
      <c r="C6" s="54" t="str">
        <f>[1]Vigilancia!B6</f>
        <v>Constituyente primario</v>
      </c>
      <c r="D6" s="55" t="str">
        <f>[1]Vigilancia!C6</f>
        <v xml:space="preserve">Responsabilidad de los servidores publicos </v>
      </c>
      <c r="E6" s="170" t="str">
        <f>[1]Vigilancia!D6</f>
        <v>Arts 6, 124 y 209</v>
      </c>
      <c r="F6" s="171"/>
    </row>
    <row r="7" spans="1:6" s="3" customFormat="1" ht="50.1" customHeight="1" x14ac:dyDescent="0.2">
      <c r="A7" s="53" t="s">
        <v>67</v>
      </c>
      <c r="B7" s="54" t="s">
        <v>64</v>
      </c>
      <c r="C7" s="54" t="str">
        <f>[1]Vigilancia!B7</f>
        <v>Congreso de la Republica</v>
      </c>
      <c r="D7" s="55" t="s">
        <v>78</v>
      </c>
      <c r="E7" s="172" t="str">
        <f>[1]Vigilancia!D7</f>
        <v>Toda</v>
      </c>
      <c r="F7" s="173"/>
    </row>
    <row r="8" spans="1:6" s="3" customFormat="1" ht="50.1" customHeight="1" x14ac:dyDescent="0.2">
      <c r="A8" s="53" t="s">
        <v>67</v>
      </c>
      <c r="B8" s="54" t="str">
        <f>[1]Vigilancia!A8</f>
        <v>Directiva 010 de 2005</v>
      </c>
      <c r="C8" s="54" t="str">
        <f>[1]Vigilancia!B8</f>
        <v xml:space="preserve">Procuraduria General de la Nacion </v>
      </c>
      <c r="D8" s="55" t="str">
        <f>[1]Vigilancia!C8</f>
        <v>Criterios determinantes para la procedencia de las nulidades en los procesos disciplinarios</v>
      </c>
      <c r="E8" s="172" t="str">
        <f>[1]Vigilancia!D8</f>
        <v>Toda</v>
      </c>
      <c r="F8" s="173"/>
    </row>
    <row r="9" spans="1:6" s="3" customFormat="1" ht="50.1" customHeight="1" x14ac:dyDescent="0.2">
      <c r="A9" s="53" t="s">
        <v>67</v>
      </c>
      <c r="B9" s="54" t="s">
        <v>65</v>
      </c>
      <c r="C9" s="54" t="s">
        <v>9</v>
      </c>
      <c r="D9" s="55" t="str">
        <f>[1]Vigilancia!C9</f>
        <v>Procedimiento para el uso del poder preferente en los procesos disciplinarios</v>
      </c>
      <c r="E9" s="170" t="str">
        <f>[1]Vigilancia!D9</f>
        <v>Toda</v>
      </c>
      <c r="F9" s="171"/>
    </row>
    <row r="10" spans="1:6" ht="50.1" customHeight="1" x14ac:dyDescent="0.2">
      <c r="A10" s="53" t="s">
        <v>67</v>
      </c>
      <c r="B10" s="54" t="str">
        <f>[1]Vigilancia!A10</f>
        <v>Directiva 011 de 2007</v>
      </c>
      <c r="C10" s="54" t="str">
        <f>[1]Vigilancia!B10</f>
        <v xml:space="preserve">Procuraduria General de la Nacion </v>
      </c>
      <c r="D10" s="55" t="str">
        <f>[1]Vigilancia!C10</f>
        <v>Tramite de la Revocatoria Directa en los procesos disciplinarios</v>
      </c>
      <c r="E10" s="176" t="str">
        <f>[1]Vigilancia!D10</f>
        <v>Toda</v>
      </c>
      <c r="F10" s="176"/>
    </row>
    <row r="11" spans="1:6" ht="50.1" customHeight="1" x14ac:dyDescent="0.2">
      <c r="A11" s="53" t="s">
        <v>67</v>
      </c>
      <c r="B11" s="54" t="str">
        <f>[1]Vigilancia!A11</f>
        <v>Decreto 262 de 2000</v>
      </c>
      <c r="C11" s="54" t="str">
        <f>[1]Vigilancia!B11</f>
        <v>Presidencia de la Republica</v>
      </c>
      <c r="D11" s="55" t="str">
        <f>[1]Vigilancia!C11</f>
        <v>Estructura y organización de la Procuraduría  Gral de la Nación Regimen de competencias internas.</v>
      </c>
      <c r="E11" s="176" t="str">
        <f>[1]Vigilancia!D11</f>
        <v>Toda</v>
      </c>
      <c r="F11" s="176"/>
    </row>
    <row r="12" spans="1:6" ht="50.1" customHeight="1" x14ac:dyDescent="0.2">
      <c r="A12" s="53" t="s">
        <v>67</v>
      </c>
      <c r="B12" s="54" t="str">
        <f>[1]Vigilancia!A12</f>
        <v>Directiva 10 de 2010</v>
      </c>
      <c r="C12" s="54" t="str">
        <f>[1]Vigilancia!B12</f>
        <v xml:space="preserve">Procuraduria General de la Nacion </v>
      </c>
      <c r="D12" s="55" t="str">
        <f>[1]Vigilancia!C12</f>
        <v>Terminos para tratados de alegatos de conclusión y el regimen de pruebas que debe seguir el proceso disciplinario.</v>
      </c>
      <c r="E12" s="177" t="str">
        <f>[1]Vigilancia!D12</f>
        <v>Toda</v>
      </c>
      <c r="F12" s="177"/>
    </row>
    <row r="13" spans="1:6" ht="50.1" customHeight="1" x14ac:dyDescent="0.2">
      <c r="A13" s="53" t="s">
        <v>67</v>
      </c>
      <c r="B13" s="54" t="str">
        <f>[1]Vigilancia!A13</f>
        <v>Ley 1474 de 2011</v>
      </c>
      <c r="C13" s="54" t="str">
        <f>[1]Vigilancia!B13</f>
        <v xml:space="preserve">Congreso de la Republica </v>
      </c>
      <c r="D13" s="55" t="str">
        <f>[1]Vigilancia!C13</f>
        <v>por la cual se dictan normas orientadas a fortalecer los mecanismos de prevención, investigación y sanción de actos de corrupción y la efectividad del control de la gestión pública.</v>
      </c>
      <c r="E13" s="176" t="str">
        <f>[1]Vigilancia!D13</f>
        <v>Toda</v>
      </c>
      <c r="F13" s="176"/>
    </row>
    <row r="14" spans="1:6" ht="50.1" customHeight="1" x14ac:dyDescent="0.2">
      <c r="A14" s="53" t="s">
        <v>67</v>
      </c>
      <c r="B14" s="54" t="str">
        <f>[1]Vigilancia!A14</f>
        <v>Ley 850 de 2003</v>
      </c>
      <c r="C14" s="54" t="str">
        <f>[1]Vigilancia!B14</f>
        <v>Congreso de la República</v>
      </c>
      <c r="D14" s="55" t="str">
        <f>[1]Vigilancia!C14</f>
        <v>por medio de la cual se reglamentan las veedurías ciudadanas.</v>
      </c>
      <c r="E14" s="176" t="str">
        <f>[1]Vigilancia!D14</f>
        <v>Toda</v>
      </c>
      <c r="F14" s="176"/>
    </row>
    <row r="15" spans="1:6" ht="50.1" customHeight="1" x14ac:dyDescent="0.2">
      <c r="A15" s="53" t="s">
        <v>67</v>
      </c>
      <c r="B15" s="54" t="str">
        <f>[1]Vigilancia!A15</f>
        <v>Ley 136 de 1994</v>
      </c>
      <c r="C15" s="54" t="str">
        <f>[1]Vigilancia!B15</f>
        <v xml:space="preserve">Congreso de la Republica </v>
      </c>
      <c r="D15" s="79" t="str">
        <f>[1]Vigilancia!C15</f>
        <v xml:space="preserve">Por medio de la cual se  dictan normas tendientes a  modernizar la organizacion y el funcionamiento de  los Municipios </v>
      </c>
      <c r="E15" s="177" t="str">
        <f>[1]Vigilancia!D15</f>
        <v>Frente al reglamento interno de competencias de la P.G.N.</v>
      </c>
      <c r="F15" s="177"/>
    </row>
    <row r="16" spans="1:6" ht="50.1" customHeight="1" x14ac:dyDescent="0.2">
      <c r="A16" s="53" t="s">
        <v>67</v>
      </c>
      <c r="B16" s="54" t="str">
        <f>[1]Vigilancia!A16</f>
        <v>Resolución 346 de 2002</v>
      </c>
      <c r="C16" s="54" t="str">
        <f>[1]Vigilancia!B16</f>
        <v xml:space="preserve">Procuraduria General de la Nacion </v>
      </c>
      <c r="D16" s="55" t="str">
        <f>[1]Vigilancia!C16</f>
        <v>Regulan las competencias y tramites para el ejercicio del poder  preferente de la PGN</v>
      </c>
      <c r="E16" s="172" t="str">
        <f>[1]Vigilancia!D16</f>
        <v>Toda</v>
      </c>
      <c r="F16" s="173"/>
    </row>
    <row r="17" spans="1:6" ht="50.1" customHeight="1" x14ac:dyDescent="0.2">
      <c r="A17" s="53" t="s">
        <v>67</v>
      </c>
      <c r="B17" s="54" t="str">
        <f>[1]Vigilancia!A17</f>
        <v xml:space="preserve">Ley  1010  de  2 006 </v>
      </c>
      <c r="C17" s="54" t="str">
        <f>[1]Vigilancia!B17</f>
        <v>Congreso de la Republica</v>
      </c>
      <c r="D17" s="55" t="str">
        <f>[1]Vigilancia!C17</f>
        <v xml:space="preserve">Por medio del cual se adoptan medidas para prevenir, corregir y sancionar el acoso laboral y otros hostigamientos en el marco de las relacines de trabajo </v>
      </c>
      <c r="E17" s="172" t="str">
        <f>[1]Vigilancia!D17</f>
        <v>Capitulo III</v>
      </c>
      <c r="F17" s="173"/>
    </row>
    <row r="18" spans="1:6" ht="50.1" customHeight="1" x14ac:dyDescent="0.2">
      <c r="A18" s="53" t="s">
        <v>67</v>
      </c>
      <c r="B18" s="54" t="str">
        <f>[1]Vigilancia!A18</f>
        <v xml:space="preserve">Decreto 01 de 1984 </v>
      </c>
      <c r="C18" s="54" t="str">
        <f>[1]Vigilancia!B18</f>
        <v xml:space="preserve">Presidencia de la República </v>
      </c>
      <c r="D18" s="55" t="str">
        <f>[1]Vigilancia!C18</f>
        <v xml:space="preserve">Codigo Contencioso Administrativo </v>
      </c>
      <c r="E18" s="170" t="str">
        <f>[1]Vigilancia!D18</f>
        <v>Toda</v>
      </c>
      <c r="F18" s="171"/>
    </row>
    <row r="19" spans="1:6" ht="50.1" customHeight="1" x14ac:dyDescent="0.2">
      <c r="A19" s="53" t="s">
        <v>67</v>
      </c>
      <c r="B19" s="54" t="str">
        <f>[1]Vigilancia!A19</f>
        <v xml:space="preserve">Ley 734 de 2002 </v>
      </c>
      <c r="C19" s="54" t="str">
        <f>[1]Vigilancia!B19</f>
        <v>Congreso de la Republica</v>
      </c>
      <c r="D19" s="55" t="str">
        <f>[1]Vigilancia!C19</f>
        <v xml:space="preserve">Codigo Unico Disciplinario </v>
      </c>
      <c r="E19" s="172" t="str">
        <f>[1]Vigilancia!D19</f>
        <v>Toda</v>
      </c>
      <c r="F19" s="173"/>
    </row>
    <row r="20" spans="1:6" ht="50.1" customHeight="1" x14ac:dyDescent="0.2">
      <c r="A20" s="53" t="s">
        <v>67</v>
      </c>
      <c r="B20" s="80" t="s">
        <v>68</v>
      </c>
      <c r="C20" s="54" t="s">
        <v>72</v>
      </c>
      <c r="D20" s="80" t="s">
        <v>74</v>
      </c>
      <c r="E20" s="172" t="str">
        <f>[1]Vigilancia!D20</f>
        <v>Toda</v>
      </c>
      <c r="F20" s="173"/>
    </row>
    <row r="21" spans="1:6" ht="50.1" customHeight="1" x14ac:dyDescent="0.2">
      <c r="A21" s="53" t="s">
        <v>67</v>
      </c>
      <c r="B21" s="81" t="s">
        <v>69</v>
      </c>
      <c r="C21" s="54" t="s">
        <v>73</v>
      </c>
      <c r="D21" s="55" t="s">
        <v>75</v>
      </c>
      <c r="E21" s="172" t="str">
        <f>[1]Vigilancia!D21</f>
        <v>Toda</v>
      </c>
      <c r="F21" s="173"/>
    </row>
    <row r="22" spans="1:6" ht="50.1" customHeight="1" x14ac:dyDescent="0.2">
      <c r="A22" s="53" t="s">
        <v>67</v>
      </c>
      <c r="B22" s="81" t="s">
        <v>70</v>
      </c>
      <c r="C22" s="54" t="s">
        <v>73</v>
      </c>
      <c r="D22" s="55" t="s">
        <v>76</v>
      </c>
      <c r="E22" s="172" t="str">
        <f>[1]Vigilancia!D22</f>
        <v>Toda</v>
      </c>
      <c r="F22" s="173"/>
    </row>
    <row r="23" spans="1:6" ht="50.1" customHeight="1" x14ac:dyDescent="0.2">
      <c r="A23" s="53" t="s">
        <v>67</v>
      </c>
      <c r="B23" s="81" t="s">
        <v>71</v>
      </c>
      <c r="C23" s="54" t="s">
        <v>73</v>
      </c>
      <c r="D23" s="55" t="s">
        <v>77</v>
      </c>
      <c r="E23" s="172" t="str">
        <f>[1]Vigilancia!D23</f>
        <v>Toda</v>
      </c>
      <c r="F23" s="173"/>
    </row>
    <row r="24" spans="1:6" ht="50.1" customHeight="1" x14ac:dyDescent="0.2">
      <c r="A24" s="8" t="s">
        <v>10</v>
      </c>
      <c r="B24" s="82" t="s">
        <v>79</v>
      </c>
      <c r="C24" s="82" t="s">
        <v>80</v>
      </c>
      <c r="D24" s="83" t="s">
        <v>81</v>
      </c>
      <c r="E24" s="174" t="str">
        <f>[1]Vigilancia!D20</f>
        <v>Toda</v>
      </c>
      <c r="F24" s="174"/>
    </row>
    <row r="25" spans="1:6" ht="50.1" customHeight="1" x14ac:dyDescent="0.2">
      <c r="A25" s="8" t="s">
        <v>10</v>
      </c>
      <c r="B25" s="11" t="str">
        <f>[1]Vigilancia!A21</f>
        <v>RESOLUCIÓN Nª 011
Del 10 de marzo de 2020</v>
      </c>
      <c r="C25" s="11" t="str">
        <f>[1]Vigilancia!B21</f>
        <v xml:space="preserve">Personeria Diatrital de Cartagena </v>
      </c>
      <c r="D25" s="12" t="str">
        <f>[1]Vigilancia!C21</f>
        <v xml:space="preserve">Por La Cual Se Ajusta El Manual Específico De Funciones Y De Competencias Laborales Para Los
Empleos De La Planta De Personal De La Personería Distrital De Cartagena De Indias” </v>
      </c>
      <c r="E25" s="167" t="str">
        <f>[1]Vigilancia!D21</f>
        <v>Toda</v>
      </c>
      <c r="F25" s="167"/>
    </row>
    <row r="26" spans="1:6" ht="50.1" customHeight="1" x14ac:dyDescent="0.2">
      <c r="A26" s="8" t="s">
        <v>10</v>
      </c>
      <c r="B26" s="13" t="str">
        <f>[1]Vigilancia!A22</f>
        <v xml:space="preserve">Modelo Integrado de Planeacion y Gestión </v>
      </c>
      <c r="C26" s="13" t="str">
        <f>[1]Vigilancia!B22</f>
        <v xml:space="preserve">Funcion Pública </v>
      </c>
      <c r="D26" s="14" t="str">
        <f>[1]Vigilancia!C22</f>
        <v xml:space="preserve">MIPG </v>
      </c>
      <c r="E26" s="175" t="str">
        <f>[1]Vigilancia!D22</f>
        <v>Toda</v>
      </c>
      <c r="F26" s="175"/>
    </row>
    <row r="27" spans="1:6" ht="50.1" customHeight="1" x14ac:dyDescent="0.2">
      <c r="A27" s="8" t="s">
        <v>10</v>
      </c>
      <c r="B27" s="11" t="str">
        <f>[1]Vigilancia!A23</f>
        <v xml:space="preserve">Ley 527 Agosto 18
de 1999
</v>
      </c>
      <c r="C27" s="11" t="str">
        <f>[1]Vigilancia!B23</f>
        <v>El Congreso de Colombia</v>
      </c>
      <c r="D27" s="12" t="str">
        <f>[1]Vigilancia!C23</f>
        <v>Por medio de la cual se define y reglamenta el
acceso y uso de los mensajes de datos, del
comercio electrónico y de las firmas digitales, y se
establecen las entidades de certificación y se dictan
otras disposiciones.</v>
      </c>
      <c r="E27" s="167" t="str">
        <f>[1]Vigilancia!D23</f>
        <v>Toda</v>
      </c>
      <c r="F27" s="167"/>
    </row>
    <row r="28" spans="1:6" ht="50.1" customHeight="1" x14ac:dyDescent="0.2">
      <c r="A28" s="8" t="s">
        <v>10</v>
      </c>
      <c r="B28" s="11" t="str">
        <f>[1]Vigilancia!A24</f>
        <v>Derogado por el art. 22, Decreto Nacional 333 de 2014</v>
      </c>
      <c r="C28" s="11" t="str">
        <f>[1]Vigilancia!B24</f>
        <v xml:space="preserve">Funcion Pública </v>
      </c>
      <c r="D28" s="12" t="str">
        <f>[1]Vigilancia!C24</f>
        <v>por el cual se reglamenta parcialmente la Ley 527 de 1999, en lo relacionado con las entidades de certificación, los certificados y las firmas digitales</v>
      </c>
      <c r="E28" s="167" t="str">
        <f>[1]Vigilancia!D24</f>
        <v>Toda</v>
      </c>
      <c r="F28" s="167"/>
    </row>
    <row r="29" spans="1:6" ht="50.1" customHeight="1" x14ac:dyDescent="0.2">
      <c r="A29" s="8" t="s">
        <v>10</v>
      </c>
      <c r="B29" s="11" t="str">
        <f>[1]Vigilancia!A25</f>
        <v>Ley 1437 Enero 18 de
2011</v>
      </c>
      <c r="C29" s="11" t="str">
        <f>[1]Vigilancia!B25</f>
        <v>EL CONGRESO DE COLOMBIA</v>
      </c>
      <c r="D29" s="12" t="str">
        <f>[1]Vigilancia!C25</f>
        <v>Por la cual se expide el Código de Procedimiento
Administrativo y de lo Contencioso Administrativo.</v>
      </c>
      <c r="E29" s="167" t="str">
        <f>[1]Vigilancia!D25</f>
        <v>Toda</v>
      </c>
      <c r="F29" s="167"/>
    </row>
    <row r="30" spans="1:6" ht="50.1" customHeight="1" x14ac:dyDescent="0.2">
      <c r="A30" s="8" t="s">
        <v>10</v>
      </c>
      <c r="B30" s="11" t="str">
        <f>[1]Vigilancia!A26</f>
        <v xml:space="preserve">Decreto 1414 de 2018
</v>
      </c>
      <c r="C30" s="11" t="str">
        <f>[1]Vigilancia!B26</f>
        <v xml:space="preserve">EL PRESIDENTE DE LA REPÚBLICA DE COLOMBIA
 </v>
      </c>
      <c r="D30" s="12" t="str">
        <f>[1]Vigilancia!C26</f>
        <v>"Por el cual se adiciona un capítulo al Título 10 de la Parte 2 del Libro 2 del Decreto 1833 de 2016 compilatorio de las normas del Sistema General de Pensiones a efectos de asignar competencias en materia pensional del extinto Focine y del Ministerio de Comunicaciones, hoy Ministerio de Tecnologías de la Información y las Comunicaciones, y se dictan otras disposiciones"</v>
      </c>
      <c r="E30" s="167" t="str">
        <f>[1]Vigilancia!D26</f>
        <v>Toda</v>
      </c>
      <c r="F30" s="167"/>
    </row>
    <row r="31" spans="1:6" ht="50.1" customHeight="1" x14ac:dyDescent="0.2">
      <c r="A31" s="8" t="s">
        <v>10</v>
      </c>
      <c r="B31" s="11" t="str">
        <f>[1]Vigilancia!A27</f>
        <v>DECRETO 19 DE 2012</v>
      </c>
      <c r="C31" s="11" t="str">
        <f>[1]Vigilancia!B27</f>
        <v>EL PRESIDENTE DE LA REPÚBLICA DE COLOMBIA,</v>
      </c>
      <c r="D31" s="12" t="str">
        <f>[1]Vigilancia!C27</f>
        <v xml:space="preserve">Por el cual se dictan normas para suprimir o reformar regulaciones, procedimientos y trámites innecesarios existentes en la Administración Pública.”
 </v>
      </c>
      <c r="E31" s="167" t="str">
        <f>[1]Vigilancia!D27</f>
        <v>Toda</v>
      </c>
      <c r="F31" s="167"/>
    </row>
    <row r="32" spans="1:6" ht="50.1" customHeight="1" x14ac:dyDescent="0.2">
      <c r="A32" s="8" t="s">
        <v>10</v>
      </c>
      <c r="B32" s="11" t="str">
        <f>[1]Vigilancia!A28</f>
        <v xml:space="preserve">Decreto Nacional 1078 de 2015
</v>
      </c>
      <c r="C32" s="11" t="str">
        <f>[1]Vigilancia!B28</f>
        <v>PRESIDENCIA DE LA REPÚBLICA DE COLOMBIA</v>
      </c>
      <c r="D32" s="12" t="str">
        <f>[1]Vigilancia!C28</f>
        <v>Por medio del cual se expide el Decreto Único Reglamentario del Sector de Tecnologías de la Información y las Comunicaciones</v>
      </c>
      <c r="E32" s="167" t="str">
        <f>[1]Vigilancia!D28</f>
        <v>Toda</v>
      </c>
      <c r="F32" s="167"/>
    </row>
    <row r="33" spans="1:6" ht="50.1" customHeight="1" x14ac:dyDescent="0.2">
      <c r="A33" s="8" t="s">
        <v>10</v>
      </c>
      <c r="B33" s="11" t="str">
        <f>[1]Vigilancia!A29</f>
        <v>CONPES 3965 Noviembre
08 de 2019</v>
      </c>
      <c r="C33" s="11" t="str">
        <f>[1]Vigilancia!B29</f>
        <v>CONSEJO NACIONAL DE POLÍTICA ECONÓMICA Y SOCIAL
CONPES</v>
      </c>
      <c r="D33" s="12" t="str">
        <f>[1]Vigilancia!C29</f>
        <v xml:space="preserve">Política Nacional para la transformación digital e
inteligencia artificial Estrategia de Transformación
digital </v>
      </c>
      <c r="E33" s="167" t="str">
        <f>[1]Vigilancia!D29</f>
        <v>Toda</v>
      </c>
      <c r="F33" s="167"/>
    </row>
    <row r="34" spans="1:6" ht="50.1" customHeight="1" x14ac:dyDescent="0.2">
      <c r="A34" s="8" t="s">
        <v>10</v>
      </c>
      <c r="B34" s="9" t="str">
        <f>[1]Vigilancia!A30</f>
        <v>DIRECTIVA PRESIDENCIAL 02 DE 2020</v>
      </c>
      <c r="C34" s="10" t="str">
        <f>[1]Vigilancia!B30</f>
        <v>PRESIDENTE DE LA REPÚBLICA</v>
      </c>
      <c r="D34" s="10" t="str">
        <f>[1]Vigilancia!C30</f>
        <v>MEDIDAS PARA ATENDER LA CONTINGENCIA GENERADA POR EL COVID-19, A PARTIR DEL USO DE LAS TECNOLOGÍAS DE LA INFORMACIÓN Y LAS TELECOMUNICACIONES -TIC-</v>
      </c>
      <c r="E34" s="167" t="str">
        <f>[1]Vigilancia!D30</f>
        <v>Toda</v>
      </c>
      <c r="F34" s="167"/>
    </row>
    <row r="35" spans="1:6" ht="50.1" customHeight="1" x14ac:dyDescent="0.2">
      <c r="A35" s="8" t="s">
        <v>10</v>
      </c>
      <c r="B35" s="9" t="str">
        <f>[2]COMUNICACIONES!A6</f>
        <v xml:space="preserve">Constitucion Politica </v>
      </c>
      <c r="C35" s="9" t="str">
        <f>[2]COMUNICACIONES!B6</f>
        <v xml:space="preserve">Constituyente </v>
      </c>
      <c r="D35" s="10" t="str">
        <f>[2]COMUNICACIONES!C6</f>
        <v xml:space="preserve">Ministerio Público- Conciliación </v>
      </c>
      <c r="E35" s="168" t="str">
        <f>[2]COMUNICACIONES!D6</f>
        <v xml:space="preserve">Art. 118,189,208, 269,270 </v>
      </c>
      <c r="F35" s="169"/>
    </row>
    <row r="36" spans="1:6" ht="50.1" customHeight="1" x14ac:dyDescent="0.2">
      <c r="A36" s="8" t="s">
        <v>10</v>
      </c>
      <c r="B36" s="9" t="str">
        <f>[2]COMUNICACIONES!A7</f>
        <v xml:space="preserve">Ley 387  de 1997 </v>
      </c>
      <c r="C36" s="9" t="str">
        <f>[2]COMUNICACIONES!B7</f>
        <v>Congreso de la República</v>
      </c>
      <c r="D36" s="12" t="str">
        <f>[2]COMUNICACIONES!C7</f>
        <v xml:space="preserve">Por medio de la cual se asigna  como función al Ministerio Publico de recepcionar  las declraciones  por Desplazamiento Forzado </v>
      </c>
      <c r="E36" s="168" t="str">
        <f>[2]COMUNICACIONES!D7</f>
        <v>Art 20</v>
      </c>
      <c r="F36" s="169"/>
    </row>
    <row r="37" spans="1:6" ht="50.1" customHeight="1" x14ac:dyDescent="0.2">
      <c r="A37" s="8" t="s">
        <v>10</v>
      </c>
      <c r="B37" s="9" t="str">
        <f>[2]COMUNICACIONES!A8</f>
        <v xml:space="preserve"> Ley 594 de 2000 </v>
      </c>
      <c r="C37" s="10" t="str">
        <f>[2]COMUNICACIONES!B8</f>
        <v xml:space="preserve"> Congreso  </v>
      </c>
      <c r="D37" s="12" t="str">
        <f>[2]COMUNICACIONES!C8</f>
        <v xml:space="preserve"> Por medio de la cual se dicta la Ley General  de Archivos y se dictan otras disposiciones</v>
      </c>
      <c r="E37" s="168" t="str">
        <f>[2]COMUNICACIONES!D8</f>
        <v xml:space="preserve">Todo </v>
      </c>
      <c r="F37" s="169"/>
    </row>
    <row r="38" spans="1:6" ht="50.1" customHeight="1" x14ac:dyDescent="0.2">
      <c r="A38" s="8" t="s">
        <v>10</v>
      </c>
      <c r="B38" s="9" t="str">
        <f>[2]COMUNICACIONES!A9</f>
        <v>Ley 734 de 2002</v>
      </c>
      <c r="C38" s="11" t="str">
        <f>[2]COMUNICACIONES!B9</f>
        <v xml:space="preserve">Congreso </v>
      </c>
      <c r="D38" s="12" t="str">
        <f>[2]COMUNICACIONES!C9</f>
        <v xml:space="preserve">Por el cual se expide el Cödigo ünico Disciplinario </v>
      </c>
      <c r="E38" s="168" t="str">
        <f>[2]COMUNICACIONES!D9</f>
        <v>Todo</v>
      </c>
      <c r="F38" s="169"/>
    </row>
    <row r="39" spans="1:6" ht="70.5" customHeight="1" x14ac:dyDescent="0.2">
      <c r="A39" s="8" t="s">
        <v>10</v>
      </c>
      <c r="B39" s="9" t="str">
        <f>[3]Hoja1!A14</f>
        <v>Decreto 1083 de 2015 
ÚLTIMA FECHA DE ACTUALIZACIÓN: 30 DE MARZO DE 2020</v>
      </c>
      <c r="C39" s="9" t="str">
        <f>[3]Hoja1!B14</f>
        <v>Presidencia de la República</v>
      </c>
      <c r="D39" s="10" t="str">
        <f>[3]Hoja1!C14</f>
        <v>Por medio del cual se expide el Decreto Único Reglamentario del Sector de Función Pública</v>
      </c>
      <c r="E39" s="112" t="str">
        <f>[3]Hoja1!D14</f>
        <v xml:space="preserve">TITULO 21 CAPITULOS 1 al 5 Art. 2.2.21.1.1, 2.2.21.1.2, 2.2.21.1.5, 2.2.21.1.6... </v>
      </c>
      <c r="F39" s="113"/>
    </row>
    <row r="40" spans="1:6" ht="50.1" customHeight="1" x14ac:dyDescent="0.2">
      <c r="A40" s="8" t="s">
        <v>10</v>
      </c>
      <c r="B40" s="9" t="str">
        <f>[2]COMUNICACIONES!A10</f>
        <v>Ley 872 de diciembre 30 de 2003</v>
      </c>
      <c r="C40" s="9" t="str">
        <f>[2]COMUNICACIONES!B10</f>
        <v xml:space="preserve">Congreso </v>
      </c>
      <c r="D40" s="12" t="str">
        <f>[2]COMUNICACIONES!C10</f>
        <v>"Por la cual se crea el sistema de gestión de la calidad en la Rama Ejecutiva del Poder Público y en otras entidades prestadoras de servicios".</v>
      </c>
      <c r="E40" s="167" t="str">
        <f>[2]COMUNICACIONES!D10</f>
        <v xml:space="preserve">todo </v>
      </c>
      <c r="F40" s="167"/>
    </row>
    <row r="41" spans="1:6" ht="50.1" customHeight="1" x14ac:dyDescent="0.2">
      <c r="A41" s="8" t="s">
        <v>10</v>
      </c>
      <c r="B41" s="9" t="str">
        <f>[2]COMUNICACIONES!A11</f>
        <v>Ley 1474 de 2011    (Ver Decreto 1081 de 2015 y Decreto 124 de 2016.)</v>
      </c>
      <c r="C41" s="9" t="str">
        <f>[2]COMUNICACIONES!B11</f>
        <v xml:space="preserve">Congreso </v>
      </c>
      <c r="D41" s="12" t="str">
        <f>[2]COMUNICACIONES!C11</f>
        <v xml:space="preserve">Estatuto Anticorrupción  “Por la cual se dictan normas orientadas a fortalecer los mecanismos de prevención, investigación y sanción de actos de corrupción y la efectividad del control de la gestión pública.”
 </v>
      </c>
      <c r="E41" s="167" t="str">
        <f>[2]COMUNICACIONES!D11</f>
        <v xml:space="preserve">Art 44 -59 Art 73-96 </v>
      </c>
      <c r="F41" s="167"/>
    </row>
    <row r="42" spans="1:6" ht="50.1" customHeight="1" x14ac:dyDescent="0.2">
      <c r="A42" s="8" t="s">
        <v>10</v>
      </c>
      <c r="B42" s="9" t="str">
        <f>[2]COMUNICACIONES!A12</f>
        <v xml:space="preserve">Decreto 1º de 1984 </v>
      </c>
      <c r="C42" s="9" t="str">
        <f>[2]COMUNICACIONES!B12</f>
        <v xml:space="preserve">Presidencia de la República </v>
      </c>
      <c r="D42" s="12" t="str">
        <f>[2]COMUNICACIONES!C12</f>
        <v>Por el cual se reforma el Código Contencioso Administrativo.”</v>
      </c>
      <c r="E42" s="167" t="str">
        <f>[2]COMUNICACIONES!D12</f>
        <v xml:space="preserve">Todo </v>
      </c>
      <c r="F42" s="167"/>
    </row>
    <row r="43" spans="1:6" ht="50.1" customHeight="1" x14ac:dyDescent="0.2">
      <c r="A43" s="8" t="s">
        <v>10</v>
      </c>
      <c r="B43" s="9" t="str">
        <f>[2]COMUNICACIONES!A13</f>
        <v xml:space="preserve">Decreto 1599 del 20 de mayo de  2005 </v>
      </c>
      <c r="C43" s="10" t="str">
        <f>[2]COMUNICACIONES!B13</f>
        <v>Departamento Administrativo de la Función Pública</v>
      </c>
      <c r="D43" s="12" t="str">
        <f>[2]COMUNICACIONES!C13</f>
        <v xml:space="preserve">Por el cual se adopta el Modelo Estandar de Control Interno para el Estado Colombiano </v>
      </c>
      <c r="E43" s="167" t="str">
        <f>[2]COMUNICACIONES!D13</f>
        <v xml:space="preserve">todo </v>
      </c>
      <c r="F43" s="167"/>
    </row>
    <row r="44" spans="1:6" ht="50.1" customHeight="1" x14ac:dyDescent="0.2">
      <c r="A44" s="8" t="s">
        <v>10</v>
      </c>
      <c r="B44" s="9" t="str">
        <f>[2]COMUNICACIONES!A14</f>
        <v xml:space="preserve"> Derogado por el Decreto 1083 de 2015</v>
      </c>
      <c r="C44" s="9" t="str">
        <f>[2]COMUNICACIONES!B14</f>
        <v xml:space="preserve">Presidencia de la República </v>
      </c>
      <c r="D44" s="12" t="str">
        <f>[2]COMUNICACIONES!C14</f>
        <v>Por el cual se reglamenta la Ley 872 de 2003 y se adopta la Norma Técnica de Calidad en la Gestión Pública.</v>
      </c>
      <c r="E44" s="167" t="str">
        <f>[2]COMUNICACIONES!D14</f>
        <v>todo</v>
      </c>
      <c r="F44" s="167"/>
    </row>
    <row r="45" spans="1:6" ht="50.1" customHeight="1" x14ac:dyDescent="0.2">
      <c r="A45" s="8" t="s">
        <v>10</v>
      </c>
      <c r="B45" s="9" t="str">
        <f>[2]COMUNICACIONES!A15</f>
        <v>LEY 872 DE 2003
(Diciembre 30)
Reglamentada por el Decreto Nacional 4110 de 2004, Ver art. 133, Ley 1753 de 2015.</v>
      </c>
      <c r="C45" s="9" t="str">
        <f>[2]COMUNICACIONES!B15</f>
        <v>Congreso de la Republica</v>
      </c>
      <c r="D45" s="11" t="str">
        <f>[2]COMUNICACIONES!C15</f>
        <v>or la cual se crea el sistema de gestión de la calidad en la Rama Ejecutiva del Poder Público y en otras entidades prestadoras de servicios".</v>
      </c>
      <c r="E45" s="167" t="str">
        <f>[2]COMUNICACIONES!D15</f>
        <v xml:space="preserve">todo </v>
      </c>
      <c r="F45" s="167"/>
    </row>
    <row r="46" spans="1:6" ht="132" customHeight="1" x14ac:dyDescent="0.2">
      <c r="A46" s="8" t="s">
        <v>10</v>
      </c>
      <c r="B46" s="9" t="str">
        <f>[2]COMUNICACIONES!A16</f>
        <v>DECRETO 4110 DE 2004
(Diciembre 9)
 Modificado por el Decreto Nacional 4485 de 2009
 Derogado por el Decreto 1083 de 2015</v>
      </c>
      <c r="C46" s="10" t="str">
        <f>[2]COMUNICACIONES!B16</f>
        <v>Departamento Administrativo de la Función Pública.</v>
      </c>
      <c r="D46" s="12" t="str">
        <f>[2]COMUNICACIONES!C16</f>
        <v>Por el cual se reglamenta la Ley 872 de 2003 y se adopta la Norma Técnica de Calidad en la Gestión Pública.</v>
      </c>
      <c r="E46" s="167" t="str">
        <f>[2]COMUNICACIONES!D16</f>
        <v xml:space="preserve">todo </v>
      </c>
      <c r="F46" s="167"/>
    </row>
    <row r="47" spans="1:6" ht="50.1" customHeight="1" x14ac:dyDescent="0.2">
      <c r="A47" s="48" t="s">
        <v>16</v>
      </c>
      <c r="B47" s="123" t="str">
        <f>'[4]Gestiòn Administrativa'!A6</f>
        <v>Constitución Política de Colombia</v>
      </c>
      <c r="C47" s="49" t="str">
        <f>'[4]Gestiòn Administrativa'!B6</f>
        <v>Asamblea Nacional Constituyente</v>
      </c>
      <c r="D47" s="50" t="str">
        <f>'[4]Gestiòn Administrativa'!C6</f>
        <v>Fines esenciales del estado - participación ciudadana</v>
      </c>
      <c r="E47" s="163" t="str">
        <f>'[4]Gestiòn Administrativa'!D6</f>
        <v>Artículo 2</v>
      </c>
      <c r="F47" s="163"/>
    </row>
    <row r="48" spans="1:6" ht="50.1" customHeight="1" x14ac:dyDescent="0.2">
      <c r="A48" s="48" t="s">
        <v>16</v>
      </c>
      <c r="B48" s="124"/>
      <c r="C48" s="51" t="str">
        <f>'[4]Gestiòn Administrativa'!B7</f>
        <v>Asamblea Nacional Constituyente</v>
      </c>
      <c r="D48" s="52" t="str">
        <f>'[4]Gestiòn Administrativa'!C7</f>
        <v>Libertad de informar y recibir información veraz e imparcial por parte del Estado</v>
      </c>
      <c r="E48" s="164" t="str">
        <f>'[4]Gestiòn Administrativa'!D7</f>
        <v>Artículo 20</v>
      </c>
      <c r="F48" s="164"/>
    </row>
    <row r="49" spans="1:6" ht="50.1" customHeight="1" x14ac:dyDescent="0.2">
      <c r="A49" s="48" t="s">
        <v>16</v>
      </c>
      <c r="B49" s="124"/>
      <c r="C49" s="51" t="str">
        <f>'[4]Gestiòn Administrativa'!B8</f>
        <v>Asamblea Nacional Constituyente</v>
      </c>
      <c r="D49" s="52" t="str">
        <f>'[4]Gestiòn Administrativa'!C8</f>
        <v>Derecho de petición</v>
      </c>
      <c r="E49" s="164" t="str">
        <f>'[4]Gestiòn Administrativa'!D8</f>
        <v>Artículo 23</v>
      </c>
      <c r="F49" s="164"/>
    </row>
    <row r="50" spans="1:6" ht="50.1" customHeight="1" x14ac:dyDescent="0.2">
      <c r="A50" s="48" t="s">
        <v>16</v>
      </c>
      <c r="B50" s="124"/>
      <c r="C50" s="51" t="str">
        <f>'[4]Gestiòn Administrativa'!B9</f>
        <v>Asamblea Nacional Constituyente</v>
      </c>
      <c r="D50" s="52" t="str">
        <f>'[4]Gestiòn Administrativa'!C9</f>
        <v>Derecho a acceder a documentos públicos</v>
      </c>
      <c r="E50" s="164" t="str">
        <f>'[4]Gestiòn Administrativa'!D9</f>
        <v>Artículo 74</v>
      </c>
      <c r="F50" s="164"/>
    </row>
    <row r="51" spans="1:6" ht="50.1" customHeight="1" x14ac:dyDescent="0.2">
      <c r="A51" s="48" t="s">
        <v>16</v>
      </c>
      <c r="B51" s="125"/>
      <c r="C51" s="51" t="str">
        <f>'[4]Gestiòn Administrativa'!B10</f>
        <v>Asamblea Nacional Constituyente</v>
      </c>
      <c r="D51" s="52" t="str">
        <f>'[4]Gestiòn Administrativa'!C10</f>
        <v>El Estado tiene a su cargo el ejercicio de la función administrativa estatal</v>
      </c>
      <c r="E51" s="164" t="str">
        <f>'[4]Gestiòn Administrativa'!D10</f>
        <v>Artículo 209</v>
      </c>
      <c r="F51" s="164"/>
    </row>
    <row r="52" spans="1:6" ht="50.1" customHeight="1" x14ac:dyDescent="0.2">
      <c r="A52" s="48" t="s">
        <v>16</v>
      </c>
      <c r="B52" s="51" t="str">
        <f>'[4]Gestiòn Administrativa'!A11</f>
        <v>Ley 1952 de 2019</v>
      </c>
      <c r="C52" s="51" t="str">
        <f>'[4]Gestiòn Administrativa'!B11</f>
        <v>Congreso de la republica</v>
      </c>
      <c r="D52" s="52" t="str">
        <f>'[4]Gestiòn Administrativa'!C11</f>
        <v>Por medio de la cual se expide el código general disciplinario se derogan la ley 734 de 2002 y algunas disposiciones de la ley 1474 de 2011, relacionadas con el derecho disciplinario.</v>
      </c>
      <c r="E52" s="165" t="str">
        <f>'[4]Gestiòn Administrativa'!D11</f>
        <v>Todo</v>
      </c>
      <c r="F52" s="166"/>
    </row>
    <row r="53" spans="1:6" ht="50.1" customHeight="1" x14ac:dyDescent="0.2">
      <c r="A53" s="48" t="s">
        <v>16</v>
      </c>
      <c r="B53" s="51" t="str">
        <f>'[4]Gestiòn Administrativa'!A12</f>
        <v>Ley Estatutaria 1757 de 2015</v>
      </c>
      <c r="C53" s="51" t="str">
        <f>'[4]Gestiòn Administrativa'!B12</f>
        <v>Congreso de la republica</v>
      </c>
      <c r="D53" s="52" t="str">
        <f>'[4]Gestiòn Administrativa'!C12</f>
        <v>Por la cual se dictan disposiciones en materia de promoción y protección del derecho a la participación democrática.</v>
      </c>
      <c r="E53" s="165" t="str">
        <f>'[4]Gestiòn Administrativa'!D12</f>
        <v>Todo</v>
      </c>
      <c r="F53" s="166"/>
    </row>
    <row r="54" spans="1:6" ht="50.1" customHeight="1" x14ac:dyDescent="0.2">
      <c r="A54" s="48" t="s">
        <v>16</v>
      </c>
      <c r="B54" s="51" t="str">
        <f>'[4]Gestiòn Administrativa'!A13</f>
        <v>Ley 1755 de 2015</v>
      </c>
      <c r="C54" s="51" t="str">
        <f>'[4]Gestiòn Administrativa'!B13</f>
        <v>Congreso de la republica</v>
      </c>
      <c r="D54" s="52" t="str">
        <f>'[4]Gestiòn Administrativa'!C13</f>
        <v>Por medio de la cual se regula el Derecho Fundamental de Petición y se sustituye un título del Código de Procedimiento Administrativo y de lo Contencioso Administrativo.</v>
      </c>
      <c r="E54" s="165" t="str">
        <f>'[4]Gestiòn Administrativa'!D13</f>
        <v>Todo</v>
      </c>
      <c r="F54" s="166"/>
    </row>
    <row r="55" spans="1:6" ht="50.1" customHeight="1" x14ac:dyDescent="0.2">
      <c r="A55" s="48" t="s">
        <v>16</v>
      </c>
      <c r="B55" s="51" t="str">
        <f>'[4]Gestiòn Administrativa'!A14</f>
        <v>Ley 1712 de 2014</v>
      </c>
      <c r="C55" s="51" t="str">
        <f>'[4]Gestiòn Administrativa'!B14</f>
        <v>Congreso de la republica</v>
      </c>
      <c r="D55" s="52" t="str">
        <f>'[4]Gestiòn Administrativa'!C14</f>
        <v>Por medio de la cual se crea la Ley de Transparencia y del Derecho de Acceso a la Información Pública Nacional y se dictan otras disposiciones.</v>
      </c>
      <c r="E55" s="165" t="str">
        <f>'[4]Gestiòn Administrativa'!D14</f>
        <v>Todo</v>
      </c>
      <c r="F55" s="166"/>
    </row>
    <row r="56" spans="1:6" ht="50.1" customHeight="1" x14ac:dyDescent="0.2">
      <c r="A56" s="48" t="s">
        <v>16</v>
      </c>
      <c r="B56" s="51" t="str">
        <f>'[4]Gestiòn Administrativa'!A15</f>
        <v>Ley 1581 de 2012</v>
      </c>
      <c r="C56" s="51" t="str">
        <f>'[4]Gestiòn Administrativa'!B15</f>
        <v>Congreso de la republica</v>
      </c>
      <c r="D56" s="52" t="str">
        <f>'[4]Gestiòn Administrativa'!C15</f>
        <v>Por la cual se dictan disposiciones generales para la protección de datos personales.</v>
      </c>
      <c r="E56" s="164" t="str">
        <f>'[4]Gestiòn Administrativa'!D15</f>
        <v>Todo</v>
      </c>
      <c r="F56" s="164"/>
    </row>
    <row r="57" spans="1:6" ht="50.1" customHeight="1" x14ac:dyDescent="0.2">
      <c r="A57" s="48" t="s">
        <v>16</v>
      </c>
      <c r="B57" s="51" t="str">
        <f>'[4]Gestiòn Administrativa'!A16</f>
        <v>Ley 1474 de 2011</v>
      </c>
      <c r="C57" s="51" t="str">
        <f>'[4]Gestiòn Administrativa'!B16</f>
        <v>Congreso de la republica</v>
      </c>
      <c r="D57" s="52" t="str">
        <f>'[4]Gestiòn Administrativa'!C16</f>
        <v>Por la cual se dictan normas orientadas a fortalecer los mecanismos de prevención, investigación y sanción de actos de corrupción y la efectividad del control de la gestión pública.</v>
      </c>
      <c r="E57" s="164" t="str">
        <f>'[4]Gestiòn Administrativa'!D16</f>
        <v>Todo</v>
      </c>
      <c r="F57" s="164"/>
    </row>
    <row r="58" spans="1:6" ht="50.1" customHeight="1" x14ac:dyDescent="0.2">
      <c r="A58" s="48" t="s">
        <v>16</v>
      </c>
      <c r="B58" s="51" t="str">
        <f>'[4]Gestiòn Administrativa'!A17</f>
        <v>Ley 1437 de 2011</v>
      </c>
      <c r="C58" s="51" t="str">
        <f>'[4]Gestiòn Administrativa'!B17</f>
        <v>Congreso de la republica</v>
      </c>
      <c r="D58" s="52" t="str">
        <f>'[4]Gestiòn Administrativa'!C17</f>
        <v>Por la cual se expide el Código de Procedimiento Administrativo y de lo Contencioso Administrativo.</v>
      </c>
      <c r="E58" s="164" t="str">
        <f>'[4]Gestiòn Administrativa'!D17</f>
        <v>Todo</v>
      </c>
      <c r="F58" s="164"/>
    </row>
    <row r="59" spans="1:6" ht="50.1" customHeight="1" x14ac:dyDescent="0.2">
      <c r="A59" s="48" t="s">
        <v>16</v>
      </c>
      <c r="B59" s="51" t="str">
        <f>'[4]Gestiòn Administrativa'!A18</f>
        <v>Ley 1341 de 2009</v>
      </c>
      <c r="C59" s="51" t="str">
        <f>'[4]Gestiòn Administrativa'!B18</f>
        <v>Congreso de la republica</v>
      </c>
      <c r="D59" s="52" t="str">
        <f>'[4]Gestiòn Administrativa'!C18</f>
        <v>Por la cual se definen principios y conceptos sobre la sociedad de la información y la organización de las Tecnologías de la Información y las Comunicaciones –TIC–, se crea la Agencia Nacional de Espectro y se dictan otras disposiciones.</v>
      </c>
      <c r="E59" s="164" t="str">
        <f>'[4]Gestiòn Administrativa'!D18</f>
        <v>Todo</v>
      </c>
      <c r="F59" s="164"/>
    </row>
    <row r="60" spans="1:6" ht="50.1" customHeight="1" x14ac:dyDescent="0.2">
      <c r="A60" s="48" t="s">
        <v>16</v>
      </c>
      <c r="B60" s="51" t="str">
        <f>'[4]Gestiòn Administrativa'!A19</f>
        <v>Ley 1275 de 2009</v>
      </c>
      <c r="C60" s="51" t="str">
        <f>'[4]Gestiòn Administrativa'!B19</f>
        <v>Congreso de la republica</v>
      </c>
      <c r="D60" s="52" t="str">
        <f>'[4]Gestiòn Administrativa'!C19</f>
        <v>Por la cual se establecen lineamientos de política pública nacional para las personas que presentan enanismo y se dictan otras disposiciones</v>
      </c>
      <c r="E60" s="164" t="str">
        <f>'[4]Gestiòn Administrativa'!D19</f>
        <v>Todo</v>
      </c>
      <c r="F60" s="164"/>
    </row>
    <row r="61" spans="1:6" ht="50.1" customHeight="1" x14ac:dyDescent="0.2">
      <c r="A61" s="48" t="s">
        <v>16</v>
      </c>
      <c r="B61" s="51" t="str">
        <f>'[4]Gestiòn Administrativa'!A20</f>
        <v>Ley 1145 de 2007</v>
      </c>
      <c r="C61" s="51" t="str">
        <f>'[4]Gestiòn Administrativa'!B20</f>
        <v>Congreso de la republica</v>
      </c>
      <c r="D61" s="52" t="str">
        <f>'[4]Gestiòn Administrativa'!C20</f>
        <v>Por la cual se organiza el Sistema Nacional de Discapacidad y se dictan otras disposiciones</v>
      </c>
      <c r="E61" s="164" t="str">
        <f>'[4]Gestiòn Administrativa'!D20</f>
        <v>Todo</v>
      </c>
      <c r="F61" s="164"/>
    </row>
    <row r="62" spans="1:6" ht="50.1" customHeight="1" x14ac:dyDescent="0.2">
      <c r="A62" s="48" t="s">
        <v>16</v>
      </c>
      <c r="B62" s="51" t="str">
        <f>'[4]Gestiòn Administrativa'!A21</f>
        <v>Ley 982 de 2005</v>
      </c>
      <c r="C62" s="51" t="str">
        <f>'[4]Gestiòn Administrativa'!B21</f>
        <v>Congreso de la republica</v>
      </c>
      <c r="D62" s="52" t="str">
        <f>'[4]Gestiòn Administrativa'!C21</f>
        <v>Por la cual se establecen normas  tendientes a la equiparación de  oportunidades para las personas sordas y sordociegas y se dictan otras disposiciones.</v>
      </c>
      <c r="E62" s="164" t="str">
        <f>'[4]Gestiòn Administrativa'!D21</f>
        <v>Todo</v>
      </c>
      <c r="F62" s="164"/>
    </row>
    <row r="63" spans="1:6" ht="50.1" customHeight="1" x14ac:dyDescent="0.2">
      <c r="A63" s="48" t="s">
        <v>16</v>
      </c>
      <c r="B63" s="51" t="str">
        <f>'[4]Gestiòn Administrativa'!A22</f>
        <v>Ley 962 de 2005</v>
      </c>
      <c r="C63" s="51" t="str">
        <f>'[4]Gestiòn Administrativa'!B22</f>
        <v>Congreso de la republica</v>
      </c>
      <c r="D63" s="52" t="str">
        <f>'[4]Gestiòn Administrativa'!C22</f>
        <v>Por la cual se dictan disposiciones sobre racionalización de trámites y procedimientos administrativos de los organismos y entidades del Estado y de los particulares que ejercen funciones públicas o prestan servicios públicos.</v>
      </c>
      <c r="E63" s="164" t="str">
        <f>'[4]Gestiòn Administrativa'!D22</f>
        <v>Todo</v>
      </c>
      <c r="F63" s="164"/>
    </row>
    <row r="64" spans="1:6" ht="50.1" customHeight="1" x14ac:dyDescent="0.2">
      <c r="A64" s="48" t="s">
        <v>16</v>
      </c>
      <c r="B64" s="51" t="str">
        <f>'[4]Gestiòn Administrativa'!A23</f>
        <v>Ley 909 de 2004</v>
      </c>
      <c r="C64" s="51" t="str">
        <f>'[4]Gestiòn Administrativa'!B23</f>
        <v>Congreso de la republica</v>
      </c>
      <c r="D64" s="52" t="str">
        <f>'[4]Gestiòn Administrativa'!C23</f>
        <v>Por la cual se expiden normas que regulan el empleo público, la carrera administrativa, gerencia pública y se dictan otras disposiciones.</v>
      </c>
      <c r="E64" s="164" t="str">
        <f>'[4]Gestiòn Administrativa'!D23</f>
        <v>Todo</v>
      </c>
      <c r="F64" s="164"/>
    </row>
    <row r="65" spans="1:6" ht="50.1" customHeight="1" x14ac:dyDescent="0.2">
      <c r="A65" s="48" t="s">
        <v>16</v>
      </c>
      <c r="B65" s="51" t="str">
        <f>'[4]Gestiòn Administrativa'!A24</f>
        <v>Ley 850 de 2003</v>
      </c>
      <c r="C65" s="51" t="str">
        <f>'[4]Gestiòn Administrativa'!B24</f>
        <v>Congreso de la republica</v>
      </c>
      <c r="D65" s="52" t="str">
        <f>'[4]Gestiòn Administrativa'!C24</f>
        <v>Por medio de la cual se reglamentan las veedurías ciudadanas.</v>
      </c>
      <c r="E65" s="164" t="str">
        <f>'[4]Gestiòn Administrativa'!D24</f>
        <v>Todo</v>
      </c>
      <c r="F65" s="164"/>
    </row>
    <row r="66" spans="1:6" ht="50.1" customHeight="1" x14ac:dyDescent="0.2">
      <c r="A66" s="48" t="s">
        <v>16</v>
      </c>
      <c r="B66" s="51" t="str">
        <f>'[4]Gestiòn Administrativa'!A25</f>
        <v>Ley 743 de 2002</v>
      </c>
      <c r="C66" s="51" t="str">
        <f>'[4]Gestiòn Administrativa'!B25</f>
        <v>Congreso de la republica</v>
      </c>
      <c r="D66" s="52" t="str">
        <f>'[4]Gestiòn Administrativa'!C25</f>
        <v>Por la cual se expide el Código Disciplinario Único.</v>
      </c>
      <c r="E66" s="164" t="str">
        <f>'[4]Gestiòn Administrativa'!D25</f>
        <v>Todo</v>
      </c>
      <c r="F66" s="164"/>
    </row>
    <row r="67" spans="1:6" ht="50.1" customHeight="1" x14ac:dyDescent="0.2">
      <c r="A67" s="48" t="s">
        <v>16</v>
      </c>
      <c r="B67" s="49" t="str">
        <f>'[4]Gestiòn Administrativa'!A26</f>
        <v>Ley 324 de 1996</v>
      </c>
      <c r="C67" s="49" t="str">
        <f>'[4]Gestiòn Administrativa'!B26</f>
        <v>Congreso de la republica</v>
      </c>
      <c r="D67" s="50" t="str">
        <f>'[4]Gestiòn Administrativa'!C26</f>
        <v>Por la cual se crean algunas normas a favor de la población sorda.</v>
      </c>
      <c r="E67" s="163" t="str">
        <f>'[4]Gestiòn Administrativa'!D26</f>
        <v>Todo</v>
      </c>
      <c r="F67" s="163"/>
    </row>
    <row r="68" spans="1:6" ht="50.1" customHeight="1" x14ac:dyDescent="0.2">
      <c r="A68" s="48" t="s">
        <v>16</v>
      </c>
      <c r="B68" s="49" t="str">
        <f>'[4]Gestiòn Administrativa'!A27</f>
        <v>Ley 134 de 1994</v>
      </c>
      <c r="C68" s="49" t="str">
        <f>'[4]Gestiòn Administrativa'!B27</f>
        <v>Congreso de la republica</v>
      </c>
      <c r="D68" s="50" t="str">
        <f>'[4]Gestiòn Administrativa'!C27</f>
        <v>Por la cual se dictan normas sobre mecanismos de participación ciudadana.</v>
      </c>
      <c r="E68" s="163" t="str">
        <f>'[4]Gestiòn Administrativa'!D27</f>
        <v>Todo</v>
      </c>
      <c r="F68" s="163"/>
    </row>
    <row r="69" spans="1:6" ht="50.1" customHeight="1" x14ac:dyDescent="0.2">
      <c r="A69" s="48" t="s">
        <v>16</v>
      </c>
      <c r="B69" s="49" t="str">
        <f>'[4]Gestiòn Administrativa'!A28</f>
        <v>Decreto 270 de 2017</v>
      </c>
      <c r="C69" s="49" t="str">
        <f>'[4]Gestiòn Administrativa'!B28</f>
        <v>Presidente de la República</v>
      </c>
      <c r="D69" s="50" t="str">
        <f>'[4]Gestiòn Administrativa'!C28</f>
        <v>Por el cual se dictan normas para simplificar, suprimir y reformar trámites, procesos y procedimientos innecesarios existentes en la administración pública.</v>
      </c>
      <c r="E69" s="163" t="str">
        <f>'[4]Gestiòn Administrativa'!D28</f>
        <v>Todo</v>
      </c>
      <c r="F69" s="163"/>
    </row>
    <row r="70" spans="1:6" ht="50.1" customHeight="1" x14ac:dyDescent="0.2">
      <c r="A70" s="48" t="s">
        <v>16</v>
      </c>
      <c r="B70" s="49" t="str">
        <f>'[4]Gestiòn Administrativa'!A29</f>
        <v>Decreto 1499 de 2017</v>
      </c>
      <c r="C70" s="49" t="str">
        <f>'[4]Gestiòn Administrativa'!B29</f>
        <v>Presidente de la República</v>
      </c>
      <c r="D70" s="50" t="str">
        <f>'[4]Gestiòn Administrativa'!C29</f>
        <v>Por medio del cual se modifica el Decreto 1083 de 2015, Decreto Único Reglamentario del Sector Función Pública, en lo relacionado con el Sistema de Gestión establecido en el artículo 133 de la Ley.</v>
      </c>
      <c r="E70" s="163" t="str">
        <f>'[4]Gestiòn Administrativa'!D29</f>
        <v>Todo</v>
      </c>
      <c r="F70" s="163"/>
    </row>
    <row r="71" spans="1:6" ht="50.1" customHeight="1" x14ac:dyDescent="0.2">
      <c r="A71" s="48" t="s">
        <v>16</v>
      </c>
      <c r="B71" s="49" t="str">
        <f>'[4]Gestiòn Administrativa'!A30</f>
        <v>Decreto 1377 de 2013</v>
      </c>
      <c r="C71" s="49" t="str">
        <f>'[4]Gestiòn Administrativa'!B30</f>
        <v>Presidente de la República</v>
      </c>
      <c r="D71" s="50" t="str">
        <f>'[4]Gestiòn Administrativa'!C30</f>
        <v>"Por el cual se reglamenta parcialmente la Ley 1581 de 2012" Ley de Habeas Data.</v>
      </c>
      <c r="E71" s="163" t="str">
        <f>'[4]Gestiòn Administrativa'!D30</f>
        <v>Todo</v>
      </c>
      <c r="F71" s="163"/>
    </row>
    <row r="72" spans="1:6" ht="50.1" customHeight="1" x14ac:dyDescent="0.2">
      <c r="A72" s="48" t="s">
        <v>16</v>
      </c>
      <c r="B72" s="49" t="str">
        <f>'[4]Gestiòn Administrativa'!A31</f>
        <v>Decreto 019 de 2012</v>
      </c>
      <c r="C72" s="49" t="str">
        <f>'[4]Gestiòn Administrativa'!B31</f>
        <v>Presidente de la República</v>
      </c>
      <c r="D72" s="50" t="str">
        <f>'[4]Gestiòn Administrativa'!C31</f>
        <v>Por el cual se dictan normas para suprimir o reformar regulaciones, procedimientos y trámites innecesarios existentes en la Administración Pública.</v>
      </c>
      <c r="E72" s="163" t="str">
        <f>'[4]Gestiòn Administrativa'!D31</f>
        <v>Todo</v>
      </c>
      <c r="F72" s="163"/>
    </row>
    <row r="73" spans="1:6" ht="50.1" customHeight="1" x14ac:dyDescent="0.2">
      <c r="A73" s="48" t="s">
        <v>16</v>
      </c>
      <c r="B73" s="49" t="str">
        <f>'[4]Gestiòn Administrativa'!A32</f>
        <v>Decreto 2623 de 2009</v>
      </c>
      <c r="C73" s="49" t="str">
        <f>'[4]Gestiòn Administrativa'!B32</f>
        <v>Presidente de la República</v>
      </c>
      <c r="D73" s="50" t="str">
        <f>'[4]Gestiòn Administrativa'!C32</f>
        <v>Por el cual se crea el Sistema Nacional de Servicio al Ciudadano.</v>
      </c>
      <c r="E73" s="163" t="str">
        <f>'[4]Gestiòn Administrativa'!D32</f>
        <v>Todo</v>
      </c>
      <c r="F73" s="163"/>
    </row>
    <row r="74" spans="1:6" ht="50.1" customHeight="1" x14ac:dyDescent="0.2">
      <c r="A74" s="48" t="s">
        <v>16</v>
      </c>
      <c r="B74" s="49" t="str">
        <f>'[4]Gestiòn Administrativa'!A33</f>
        <v>CONPES 3785 de 2013</v>
      </c>
      <c r="C74" s="49" t="str">
        <f>'[4]Gestiòn Administrativa'!B33</f>
        <v>Departamento Nacional de Planeación</v>
      </c>
      <c r="D74" s="50" t="str">
        <f>'[4]Gestiòn Administrativa'!C33</f>
        <v>Política Nacional de Eficiencia Administrativa al Servicio del Ciudadano</v>
      </c>
      <c r="E74" s="163" t="str">
        <f>'[4]Gestiòn Administrativa'!D33</f>
        <v>Todo</v>
      </c>
      <c r="F74" s="163"/>
    </row>
    <row r="75" spans="1:6" ht="50.1" customHeight="1" x14ac:dyDescent="0.2">
      <c r="A75" s="48" t="s">
        <v>16</v>
      </c>
      <c r="B75" s="49" t="str">
        <f>'[4]Gestiòn Administrativa'!A34</f>
        <v>CONPES 3649 de 2010</v>
      </c>
      <c r="C75" s="49" t="str">
        <f>'[4]Gestiòn Administrativa'!B34</f>
        <v>Departamento Nacional de Planeación</v>
      </c>
      <c r="D75" s="50" t="str">
        <f>'[4]Gestiòn Administrativa'!C34</f>
        <v>Política Nacional de Servicio al Ciudadano</v>
      </c>
      <c r="E75" s="163" t="str">
        <f>'[4]Gestiòn Administrativa'!D34</f>
        <v>Todo</v>
      </c>
      <c r="F75" s="163"/>
    </row>
    <row r="76" spans="1:6" ht="50.1" customHeight="1" x14ac:dyDescent="0.2">
      <c r="A76" s="48" t="s">
        <v>16</v>
      </c>
      <c r="B76" s="49" t="str">
        <f>'[4]Gestiòn Administrativa'!A35</f>
        <v>CONPES 3650 DE 2010</v>
      </c>
      <c r="C76" s="49" t="str">
        <f>'[4]Gestiòn Administrativa'!B35</f>
        <v>Departamento Nacional de Planeación</v>
      </c>
      <c r="D76" s="50" t="str">
        <f>'[4]Gestiòn Administrativa'!C35</f>
        <v>Por la cual se establece la importancia Estratégica de la Estrategia de Gobierno en Línea</v>
      </c>
      <c r="E76" s="163" t="str">
        <f>'[4]Gestiòn Administrativa'!D35</f>
        <v>Todo</v>
      </c>
      <c r="F76" s="163"/>
    </row>
    <row r="77" spans="1:6" ht="50.1" customHeight="1" x14ac:dyDescent="0.2">
      <c r="A77" s="48" t="s">
        <v>16</v>
      </c>
      <c r="B77" s="49" t="str">
        <f>'[4]Gestiòn Administrativa'!A36</f>
        <v>NTC 6047 DE 2013</v>
      </c>
      <c r="C77" s="49" t="str">
        <f>'[4]Gestiòn Administrativa'!B36</f>
        <v>Instituto Colombiano de Normas Técnicas y Certificación</v>
      </c>
      <c r="D77" s="50" t="str">
        <f>'[4]Gestiòn Administrativa'!C36</f>
        <v>Accesibilidad al Medio Físico. Espacios de servicio al ciudadano en la administración pública. Requisitos.</v>
      </c>
      <c r="E77" s="163" t="str">
        <f>'[4]Gestiòn Administrativa'!D36</f>
        <v>Todo</v>
      </c>
      <c r="F77" s="163"/>
    </row>
    <row r="78" spans="1:6" ht="50.1" customHeight="1" x14ac:dyDescent="0.2">
      <c r="A78" s="48" t="s">
        <v>16</v>
      </c>
      <c r="B78" s="49" t="str">
        <f>'[4]Gestiòn Administrativa'!A37</f>
        <v>RESOLUCIÓN Nª 011
Del 10 de marzo de 2020</v>
      </c>
      <c r="C78" s="49" t="str">
        <f>'[4]Gestiòn Administrativa'!B37</f>
        <v xml:space="preserve">Personeria Diatrital de Cartagena </v>
      </c>
      <c r="D78" s="50" t="str">
        <f>'[4]Gestiòn Administrativa'!C37</f>
        <v xml:space="preserve">Por La Cual Se Ajusta El Manual Específico De Funciones Y De Competencias Laborales Para Los
Empleos De La Planta De Personal De La Personería Distrital De Cartagena De Indias” </v>
      </c>
      <c r="E78" s="163" t="str">
        <f>'[4]Gestiòn Administrativa'!D37</f>
        <v xml:space="preserve">Todo </v>
      </c>
      <c r="F78" s="163"/>
    </row>
    <row r="79" spans="1:6" ht="50.1" customHeight="1" x14ac:dyDescent="0.2">
      <c r="A79" s="48" t="s">
        <v>16</v>
      </c>
      <c r="B79" s="49" t="str">
        <f>'[4]Gestiòn Administrativa'!A38</f>
        <v>Resolucion 249 diciembre 2014</v>
      </c>
      <c r="C79" s="49" t="str">
        <f>'[4]Gestiòn Administrativa'!B38</f>
        <v xml:space="preserve">Personeria Diatrital de Cartagena </v>
      </c>
      <c r="D79" s="50" t="str">
        <f>'[4]Gestiòn Administrativa'!C38</f>
        <v>Reglamento Interno del Trabajo</v>
      </c>
      <c r="E79" s="163" t="str">
        <f>'[4]Gestiòn Administrativa'!D38</f>
        <v xml:space="preserve">Todo </v>
      </c>
      <c r="F79" s="163"/>
    </row>
    <row r="80" spans="1:6" ht="50.1" customHeight="1" x14ac:dyDescent="0.2">
      <c r="A80" s="30" t="s">
        <v>17</v>
      </c>
      <c r="B80" s="126" t="str">
        <f>'[5]Gestiòn Administrativa'!A6</f>
        <v>Constitución Política de Colombia</v>
      </c>
      <c r="C80" s="56" t="str">
        <f>'[5]Gestiòn Administrativa'!B6</f>
        <v>Asamblea Nacional Constituyente</v>
      </c>
      <c r="D80" s="57" t="str">
        <f>'[5]Gestiòn Administrativa'!C6</f>
        <v>Derecho de habeas data</v>
      </c>
      <c r="E80" s="158" t="str">
        <f>'[5]Gestiòn Administrativa'!D6</f>
        <v>Artículo 15</v>
      </c>
      <c r="F80" s="158"/>
    </row>
    <row r="81" spans="1:6" ht="50.1" customHeight="1" x14ac:dyDescent="0.2">
      <c r="A81" s="30" t="s">
        <v>17</v>
      </c>
      <c r="B81" s="127"/>
      <c r="C81" s="29" t="str">
        <f>'[5]Gestiòn Administrativa'!B7</f>
        <v>Asamblea Nacional Constituyente</v>
      </c>
      <c r="D81" s="58" t="str">
        <f>'[5]Gestiòn Administrativa'!C7</f>
        <v>Derecho de petición</v>
      </c>
      <c r="E81" s="158" t="str">
        <f>'[5]Gestiòn Administrativa'!D7</f>
        <v>Artículo 23</v>
      </c>
      <c r="F81" s="158"/>
    </row>
    <row r="82" spans="1:6" ht="50.1" customHeight="1" x14ac:dyDescent="0.2">
      <c r="A82" s="30" t="s">
        <v>18</v>
      </c>
      <c r="B82" s="128"/>
      <c r="C82" s="29" t="str">
        <f>'[5]Gestiòn Administrativa'!B8</f>
        <v>Asamblea Nacional Constituyente</v>
      </c>
      <c r="D82" s="58" t="str">
        <f>'[5]Gestiòn Administrativa'!C8</f>
        <v>Derecho a acceder a documentos públicos</v>
      </c>
      <c r="E82" s="158" t="str">
        <f>'[5]Gestiòn Administrativa'!D8</f>
        <v>Artículo 74</v>
      </c>
      <c r="F82" s="158"/>
    </row>
    <row r="83" spans="1:6" ht="50.1" customHeight="1" x14ac:dyDescent="0.2">
      <c r="A83" s="30" t="s">
        <v>18</v>
      </c>
      <c r="B83" s="29" t="str">
        <f>'[5]Gestiòn Administrativa'!A9</f>
        <v>Ley 2080 de 2021</v>
      </c>
      <c r="C83" s="29" t="str">
        <f>'[5]Gestiòn Administrativa'!B9</f>
        <v>Congreso de la republica</v>
      </c>
      <c r="D83" s="58" t="str">
        <f>'[5]Gestiòn Administrativa'!C9</f>
        <v>Por medio de la cual se reforma el Código de Procedimiento Administrativo y de lo Contencioso Administrativo -ley 1437 de 2011- y se dictan otras disposiciones en materia de descongestión en los procesos que se tramitan ante la jurisdicción.</v>
      </c>
      <c r="E83" s="159" t="str">
        <f>'[5]Gestiòn Administrativa'!D9</f>
        <v>Todo</v>
      </c>
      <c r="F83" s="160"/>
    </row>
    <row r="84" spans="1:6" ht="50.1" customHeight="1" x14ac:dyDescent="0.2">
      <c r="A84" s="30" t="s">
        <v>18</v>
      </c>
      <c r="B84" s="29" t="str">
        <f>'[5]Gestiòn Administrativa'!A10</f>
        <v>Decreto Ley 2106 de 2019</v>
      </c>
      <c r="C84" s="29" t="str">
        <f>'[5]Gestiòn Administrativa'!B10</f>
        <v>Presidente de la República</v>
      </c>
      <c r="D84" s="59" t="str">
        <f>'[5]Gestiòn Administrativa'!C10</f>
        <v>Por el cual se dictan normas para simplificar, suprimir y reformar trámites, procesos y procedimientos innecesarios existentes en la administración pública.</v>
      </c>
      <c r="E84" s="159" t="str">
        <f>'[5]Gestiòn Administrativa'!D10</f>
        <v>Todo</v>
      </c>
      <c r="F84" s="160"/>
    </row>
    <row r="85" spans="1:6" ht="50.1" customHeight="1" x14ac:dyDescent="0.2">
      <c r="A85" s="30" t="s">
        <v>18</v>
      </c>
      <c r="B85" s="29" t="str">
        <f>'[5]Gestiòn Administrativa'!A11</f>
        <v>Ley 1952 de 2019</v>
      </c>
      <c r="C85" s="29" t="str">
        <f>'[5]Gestiòn Administrativa'!B11</f>
        <v>Congreso de la republica</v>
      </c>
      <c r="D85" s="58" t="str">
        <f>'[5]Gestiòn Administrativa'!C11</f>
        <v>Por medio de la cual se expide el código general disciplinario se derogan la ley 734 de 2002 y algunas disposiciones de la ley 1474 de 2011, relacionadas con el derecho disciplinario.</v>
      </c>
      <c r="E85" s="161" t="str">
        <f>'[5]Gestiòn Administrativa'!D11</f>
        <v>Todo</v>
      </c>
      <c r="F85" s="162"/>
    </row>
    <row r="86" spans="1:6" ht="50.1" customHeight="1" x14ac:dyDescent="0.2">
      <c r="A86" s="30" t="s">
        <v>18</v>
      </c>
      <c r="B86" s="60" t="str">
        <f>'[5]Gestiòn Administrativa'!A12</f>
        <v>Acuerdo 006 de 2019</v>
      </c>
      <c r="C86" s="60" t="str">
        <f>'[5]Gestiòn Administrativa'!B12</f>
        <v>Archivo General de la Nación</v>
      </c>
      <c r="D86" s="61" t="str">
        <f>'[5]Gestiòn Administrativa'!C12</f>
        <v>Por la cual se adoptan y reglamentan las condiciones para la declaratoria de Bienes de Interés Cultural de Carácter Documental Archivístico -BIC-CDA- y se dictan otras disposiciones</v>
      </c>
      <c r="E86" s="159" t="str">
        <f>'[5]Gestiòn Administrativa'!D12</f>
        <v>Todo</v>
      </c>
      <c r="F86" s="160"/>
    </row>
    <row r="87" spans="1:6" ht="50.1" customHeight="1" x14ac:dyDescent="0.2">
      <c r="A87" s="30" t="s">
        <v>18</v>
      </c>
      <c r="B87" s="60" t="str">
        <f>'[5]Gestiòn Administrativa'!A13</f>
        <v>Decreto 612 de 2018</v>
      </c>
      <c r="C87" s="60" t="str">
        <f>'[5]Gestiòn Administrativa'!B13</f>
        <v>Presidente de la República</v>
      </c>
      <c r="D87" s="61" t="str">
        <f>'[5]Gestiòn Administrativa'!C13</f>
        <v xml:space="preserve"> Por el cual se fijan directrices para la integración de los planes institucionales y estratégicos al Plan de Acción por parte de las entidades del Estado.</v>
      </c>
      <c r="E87" s="158" t="str">
        <f>'[5]Gestiòn Administrativa'!D13</f>
        <v>Todo</v>
      </c>
      <c r="F87" s="158"/>
    </row>
    <row r="88" spans="1:6" ht="50.1" customHeight="1" x14ac:dyDescent="0.2">
      <c r="A88" s="30" t="s">
        <v>18</v>
      </c>
      <c r="B88" s="60" t="str">
        <f>'[5]Gestiòn Administrativa'!A14</f>
        <v>Norma Técnica 6165:2016</v>
      </c>
      <c r="C88" s="60" t="str">
        <f>'[5]Gestiòn Administrativa'!B14</f>
        <v>ICONTEC</v>
      </c>
      <c r="D88" s="61" t="str">
        <f>'[5]Gestiòn Administrativa'!C14</f>
        <v>Norma para la descripción de Instituciones con fondos de archivos.</v>
      </c>
      <c r="E88" s="157" t="str">
        <f>'[5]Gestiòn Administrativa'!D14</f>
        <v>Todo</v>
      </c>
      <c r="F88" s="157"/>
    </row>
    <row r="89" spans="1:6" ht="50.1" customHeight="1" x14ac:dyDescent="0.2">
      <c r="A89" s="30" t="s">
        <v>18</v>
      </c>
      <c r="B89" s="60" t="str">
        <f>'[5]Gestiòn Administrativa'!A15</f>
        <v>Decreto 1080 de 2015</v>
      </c>
      <c r="C89" s="60" t="str">
        <f>'[5]Gestiòn Administrativa'!B15</f>
        <v>Presidente de la República</v>
      </c>
      <c r="D89" s="61" t="str">
        <f>'[5]Gestiòn Administrativa'!C15</f>
        <v>Por medio del cual se expide el Decreto Único Reglamentario del Sector Cultura</v>
      </c>
      <c r="E89" s="158" t="str">
        <f>'[5]Gestiòn Administrativa'!D15</f>
        <v>Todo</v>
      </c>
      <c r="F89" s="158"/>
    </row>
    <row r="90" spans="1:6" ht="50.1" customHeight="1" x14ac:dyDescent="0.2">
      <c r="A90" s="30" t="s">
        <v>18</v>
      </c>
      <c r="B90" s="60" t="str">
        <f>'[5]Gestiòn Administrativa'!A16</f>
        <v>Acuerdo 004 de 2015</v>
      </c>
      <c r="C90" s="60" t="str">
        <f>'[5]Gestiòn Administrativa'!B16</f>
        <v>Archivo General de la Nación</v>
      </c>
      <c r="D90" s="61" t="str">
        <f>'[5]Gestiòn Administrativa'!C16</f>
        <v>Por el cual se reglamenta la administración integral, control, conservación, posesión, custodia y aseguramiento de los documentos públicos relativos a los Derechos Humanos y el Derecho Internacional Humanitario que se conservan en archivos de entidades del Estado.</v>
      </c>
      <c r="E90" s="158" t="str">
        <f>'[5]Gestiòn Administrativa'!D16</f>
        <v>Todo</v>
      </c>
      <c r="F90" s="158"/>
    </row>
    <row r="91" spans="1:6" ht="50.1" customHeight="1" x14ac:dyDescent="0.2">
      <c r="A91" s="30" t="s">
        <v>18</v>
      </c>
      <c r="B91" s="60" t="str">
        <f>'[5]Gestiòn Administrativa'!A17</f>
        <v>Ley 1712 de 2014</v>
      </c>
      <c r="C91" s="60" t="str">
        <f>'[5]Gestiòn Administrativa'!B17</f>
        <v>Congreso de la republica</v>
      </c>
      <c r="D91" s="61" t="str">
        <f>'[5]Gestiòn Administrativa'!C17</f>
        <v>Por medio de la cual se crea la Ley de Transparencia y del Derecho de Acceso a la Información Pública Nacional y se dictan otras disposiciones.</v>
      </c>
      <c r="E91" s="157" t="str">
        <f>'[5]Gestiòn Administrativa'!D17</f>
        <v>Todo</v>
      </c>
      <c r="F91" s="157"/>
    </row>
    <row r="92" spans="1:6" ht="50.1" customHeight="1" x14ac:dyDescent="0.2">
      <c r="A92" s="30" t="s">
        <v>18</v>
      </c>
      <c r="B92" s="60" t="str">
        <f>'[5]Gestiòn Administrativa'!A18</f>
        <v>Decreto 1100 de 2014</v>
      </c>
      <c r="C92" s="60" t="str">
        <f>'[5]Gestiòn Administrativa'!B18</f>
        <v>Presidente de la República</v>
      </c>
      <c r="D92" s="61" t="str">
        <f>'[5]Gestiòn Administrativa'!C18</f>
        <v>Por el cual se reglamenta parcialmente la Ley 397 de 1997, modificada por la Ley 1185 de 2008 en lo relativo al Patrimonio Cultural de la Nación de naturaleza documental archivística y la Ley 594 de 2000 y se dictan otras disposiciones.</v>
      </c>
      <c r="E92" s="158" t="str">
        <f>'[5]Gestiòn Administrativa'!D18</f>
        <v>Todo</v>
      </c>
      <c r="F92" s="158"/>
    </row>
    <row r="93" spans="1:6" ht="50.1" customHeight="1" x14ac:dyDescent="0.2">
      <c r="A93" s="30" t="s">
        <v>18</v>
      </c>
      <c r="B93" s="60" t="str">
        <f>'[5]Gestiòn Administrativa'!A19</f>
        <v>Norma Técnica 6088:2014</v>
      </c>
      <c r="C93" s="60" t="str">
        <f>'[5]Gestiòn Administrativa'!B19</f>
        <v>ICONTEC</v>
      </c>
      <c r="D93" s="61" t="str">
        <f>'[5]Gestiòn Administrativa'!C19</f>
        <v>Norma para la Descripción de Funciones</v>
      </c>
      <c r="E93" s="158" t="str">
        <f>'[5]Gestiòn Administrativa'!D19</f>
        <v>Todo</v>
      </c>
      <c r="F93" s="158"/>
    </row>
    <row r="94" spans="1:6" ht="50.1" customHeight="1" x14ac:dyDescent="0.2">
      <c r="A94" s="30" t="s">
        <v>18</v>
      </c>
      <c r="B94" s="60" t="str">
        <f>'[5]Gestiòn Administrativa'!A20</f>
        <v>Norma Técnica 6052:2014</v>
      </c>
      <c r="C94" s="60" t="str">
        <f>'[5]Gestiòn Administrativa'!B20</f>
        <v>ICONTEC</v>
      </c>
      <c r="D94" s="62" t="str">
        <f>'[5]Gestiòn Administrativa'!C20</f>
        <v>Norma sobre los registros de autoridad de archivos relativos a instituciones, personal y familias</v>
      </c>
      <c r="E94" s="157" t="str">
        <f>'[5]Gestiòn Administrativa'!D20</f>
        <v>Todo</v>
      </c>
      <c r="F94" s="157"/>
    </row>
    <row r="95" spans="1:6" ht="50.1" customHeight="1" x14ac:dyDescent="0.2">
      <c r="A95" s="30" t="s">
        <v>18</v>
      </c>
      <c r="B95" s="60" t="str">
        <f>'[5]Gestiòn Administrativa'!A21</f>
        <v>Acuerdo 005 de 2013</v>
      </c>
      <c r="C95" s="60" t="str">
        <f>'[5]Gestiòn Administrativa'!B21</f>
        <v>Archivo General de la Nación</v>
      </c>
      <c r="D95" s="61" t="str">
        <f>'[5]Gestiòn Administrativa'!C21</f>
        <v>Por el cual se establecen los criterios básicos para la clasificación, ordenación y descripción de los archivos en las entidades públicas y privadas que cumplen funciones públicas y se dictan otras disposiciones.</v>
      </c>
      <c r="E95" s="158" t="str">
        <f>'[5]Gestiòn Administrativa'!D21</f>
        <v>Todo</v>
      </c>
      <c r="F95" s="158"/>
    </row>
    <row r="96" spans="1:6" ht="50.1" customHeight="1" x14ac:dyDescent="0.2">
      <c r="A96" s="30" t="s">
        <v>18</v>
      </c>
      <c r="B96" s="60" t="str">
        <f>'[5]Gestiòn Administrativa'!A22</f>
        <v>Sentencia C - 274 de 2013</v>
      </c>
      <c r="C96" s="60" t="str">
        <f>'[5]Gestiòn Administrativa'!B22</f>
        <v>Corte Constitucional</v>
      </c>
      <c r="D96" s="61" t="str">
        <f>'[5]Gestiòn Administrativa'!C22</f>
        <v>Imprime los principios de la gestión documental analizando las leyes 1712 de 2014 y la Ley 594 de 2000.</v>
      </c>
      <c r="E96" s="158" t="str">
        <f>'[5]Gestiòn Administrativa'!D22</f>
        <v>Todo</v>
      </c>
      <c r="F96" s="158"/>
    </row>
    <row r="97" spans="1:6" ht="50.1" customHeight="1" x14ac:dyDescent="0.2">
      <c r="A97" s="30" t="s">
        <v>18</v>
      </c>
      <c r="B97" s="60" t="str">
        <f>'[5]Gestiòn Administrativa'!A23</f>
        <v>Norma Técnica 4095:2013</v>
      </c>
      <c r="C97" s="60" t="str">
        <f>'[5]Gestiòn Administrativa'!B23</f>
        <v>ICONTEC</v>
      </c>
      <c r="D97" s="61" t="str">
        <f>'[5]Gestiòn Administrativa'!C23</f>
        <v>Norma General para la Descripción Archivística</v>
      </c>
      <c r="E97" s="157" t="str">
        <f>'[5]Gestiòn Administrativa'!D23</f>
        <v>Todo</v>
      </c>
      <c r="F97" s="157"/>
    </row>
    <row r="98" spans="1:6" ht="50.1" customHeight="1" x14ac:dyDescent="0.2">
      <c r="A98" s="30" t="s">
        <v>18</v>
      </c>
      <c r="B98" s="60" t="str">
        <f>'[5]Gestiòn Administrativa'!A24</f>
        <v>Decreto 2609 de 2012</v>
      </c>
      <c r="C98" s="60" t="str">
        <f>'[5]Gestiòn Administrativa'!B24</f>
        <v>Presidente de la República</v>
      </c>
      <c r="D98" s="61" t="str">
        <f>'[5]Gestiòn Administrativa'!C24</f>
        <v>Por el cual se reglamenta el Título V de la Ley 594 de 2000, parcialmente los artículos 58 y 59 de la Ley 1437 de 2011 y se dictan otras disposiciones en materia de Gestión Documental para todas las Entidades del Estado.</v>
      </c>
      <c r="E98" s="158" t="str">
        <f>'[5]Gestiòn Administrativa'!D24</f>
        <v>Todo</v>
      </c>
      <c r="F98" s="158"/>
    </row>
    <row r="99" spans="1:6" ht="50.1" customHeight="1" x14ac:dyDescent="0.2">
      <c r="A99" s="30" t="s">
        <v>18</v>
      </c>
      <c r="B99" s="63" t="str">
        <f>'[5]Gestiòn Administrativa'!A25</f>
        <v>Decreto 2578 de 2012</v>
      </c>
      <c r="C99" s="63" t="str">
        <f>'[5]Gestiòn Administrativa'!B25</f>
        <v>Presidente de la República</v>
      </c>
      <c r="D99" s="63" t="str">
        <f>'[5]Gestiòn Administrativa'!C25</f>
        <v>Por el cual se reglamenta el Sistema Nacional de Archivos, se establece la Red Nacional de Archivos, se deroga el Decreto número 4124 de 2004 y se dictan otras disposiciones relativas a la administración de los archivos del Estado.</v>
      </c>
      <c r="E99" s="158" t="str">
        <f>'[5]Gestiòn Administrativa'!D25</f>
        <v>Todo</v>
      </c>
      <c r="F99" s="158"/>
    </row>
    <row r="100" spans="1:6" ht="50.1" customHeight="1" x14ac:dyDescent="0.2">
      <c r="A100" s="30" t="s">
        <v>18</v>
      </c>
      <c r="B100" s="29" t="str">
        <f>'[5]Gestiòn Administrativa'!A26</f>
        <v>Decreto 019 de 2012</v>
      </c>
      <c r="C100" s="29" t="str">
        <f>'[5]Gestiòn Administrativa'!B26</f>
        <v>Presidente de la República</v>
      </c>
      <c r="D100" s="64" t="str">
        <f>'[5]Gestiòn Administrativa'!C26</f>
        <v>Por el cual se dictan normas para suprimir o reformar regulaciones, procedimientos y trámites innecesarios existentes en la Administración Pública.</v>
      </c>
      <c r="E100" s="158" t="str">
        <f>'[5]Gestiòn Administrativa'!D26</f>
        <v>Todo</v>
      </c>
      <c r="F100" s="158"/>
    </row>
    <row r="101" spans="1:6" ht="66.75" customHeight="1" x14ac:dyDescent="0.2">
      <c r="A101" s="30" t="s">
        <v>18</v>
      </c>
      <c r="B101" s="29" t="str">
        <f>'[5]Gestiòn Administrativa'!A27</f>
        <v>Ley Eststutaria 1581 de 2012</v>
      </c>
      <c r="C101" s="29" t="str">
        <f>'[5]Gestiòn Administrativa'!B27</f>
        <v>Congreso de la republica</v>
      </c>
      <c r="D101" s="64" t="str">
        <f>'[5]Gestiòn Administrativa'!C27</f>
        <v>Por la cual se dictan disposiciones generales para la protección de datos personales.</v>
      </c>
      <c r="E101" s="158" t="str">
        <f>'[5]Gestiòn Administrativa'!D27</f>
        <v>Todo</v>
      </c>
      <c r="F101" s="158"/>
    </row>
    <row r="102" spans="1:6" ht="66.75" customHeight="1" x14ac:dyDescent="0.2">
      <c r="A102" s="30" t="s">
        <v>18</v>
      </c>
      <c r="B102" s="29" t="str">
        <f>'[5]Gestiòn Administrativa'!A28</f>
        <v>Ley 1437 de 2011</v>
      </c>
      <c r="C102" s="29" t="str">
        <f>'[5]Gestiòn Administrativa'!B28</f>
        <v>Congreso de la republica</v>
      </c>
      <c r="D102" s="64" t="str">
        <f>'[5]Gestiòn Administrativa'!C28</f>
        <v>Por la cual se expide el Código de Procedimiento Administrativo y de lo Contencioso Administrativo.</v>
      </c>
      <c r="E102" s="157" t="str">
        <f>'[5]Gestiòn Administrativa'!D28</f>
        <v>Todo</v>
      </c>
      <c r="F102" s="157"/>
    </row>
    <row r="103" spans="1:6" ht="66.75" customHeight="1" x14ac:dyDescent="0.2">
      <c r="A103" s="30" t="s">
        <v>18</v>
      </c>
      <c r="B103" s="29" t="str">
        <f>'[5]Gestiòn Administrativa'!A29</f>
        <v>Ley 1409 de 2010</v>
      </c>
      <c r="C103" s="29" t="str">
        <f>'[5]Gestiòn Administrativa'!B29</f>
        <v>Congreso de la republica</v>
      </c>
      <c r="D103" s="64" t="str">
        <f>'[5]Gestiòn Administrativa'!C29</f>
        <v>Por la cual se reglamenta el ejercicio profesional de la Archivística, se dicta el Código de Ética y otras disposiciones.</v>
      </c>
      <c r="E103" s="158" t="str">
        <f>'[5]Gestiòn Administrativa'!D29</f>
        <v>Todo</v>
      </c>
      <c r="F103" s="158"/>
    </row>
    <row r="104" spans="1:6" ht="50.1" customHeight="1" x14ac:dyDescent="0.2">
      <c r="A104" s="30" t="s">
        <v>18</v>
      </c>
      <c r="B104" s="29" t="str">
        <f>'[5]Gestiòn Administrativa'!A30</f>
        <v>Ley 1273 de 2009</v>
      </c>
      <c r="C104" s="29" t="str">
        <f>'[5]Gestiòn Administrativa'!B30</f>
        <v>Congreso de la republica</v>
      </c>
      <c r="D104" s="64" t="str">
        <f>'[5]Gestiòn Administrativa'!C30</f>
        <v>Por medio de la cual se modifica el Código Penal, se crea un nuevo bien jurídico tutelado – denominado “de la protección de la información y de los datos”-</v>
      </c>
      <c r="E104" s="158" t="str">
        <f>'[5]Gestiòn Administrativa'!D30</f>
        <v>Todo</v>
      </c>
      <c r="F104" s="158"/>
    </row>
    <row r="105" spans="1:6" ht="50.1" customHeight="1" x14ac:dyDescent="0.2">
      <c r="A105" s="30" t="s">
        <v>18</v>
      </c>
      <c r="B105" s="29" t="str">
        <f>'[5]Gestiòn Administrativa'!A31</f>
        <v>Ley Estatutaria 1266 de 2008</v>
      </c>
      <c r="C105" s="29" t="str">
        <f>'[5]Gestiòn Administrativa'!B31</f>
        <v>Congreso de la republica</v>
      </c>
      <c r="D105" s="58" t="str">
        <f>'[5]Gestiòn Administrativa'!C31</f>
        <v>Por la cual se dictan las disposiciones generales del hábeas data.</v>
      </c>
      <c r="E105" s="157" t="str">
        <f>'[5]Gestiòn Administrativa'!D31</f>
        <v>Todo</v>
      </c>
      <c r="F105" s="157"/>
    </row>
    <row r="106" spans="1:6" ht="50.1" customHeight="1" x14ac:dyDescent="0.2">
      <c r="A106" s="30" t="s">
        <v>18</v>
      </c>
      <c r="B106" s="29" t="str">
        <f>'[5]Gestiòn Administrativa'!A32</f>
        <v>Ley 1158 de 2008</v>
      </c>
      <c r="C106" s="29" t="str">
        <f>'[5]Gestiòn Administrativa'!B32</f>
        <v>Congreso de la republica</v>
      </c>
      <c r="D106" s="58" t="str">
        <f>'[5]Gestiòn Administrativa'!C32</f>
        <v>Por la cual se modifica y adiciona la Ley 397 de 1997 –Ley General de Cultura– y se dictan otras disposiciones.</v>
      </c>
      <c r="E106" s="158" t="str">
        <f>'[5]Gestiòn Administrativa'!D32</f>
        <v>Todo</v>
      </c>
      <c r="F106" s="158"/>
    </row>
    <row r="107" spans="1:6" ht="53.25" customHeight="1" x14ac:dyDescent="0.2">
      <c r="A107" s="30" t="s">
        <v>18</v>
      </c>
      <c r="B107" s="29" t="str">
        <f>'[5]Gestiòn Administrativa'!A33</f>
        <v xml:space="preserve">Ley 734 de 2002 </v>
      </c>
      <c r="C107" s="29" t="str">
        <f>'[5]Gestiòn Administrativa'!B33</f>
        <v>Congreso de la republica</v>
      </c>
      <c r="D107" s="58" t="str">
        <f>'[5]Gestiòn Administrativa'!C33</f>
        <v>Por la cual se expide el Código Disciplinario Único.</v>
      </c>
      <c r="E107" s="158" t="str">
        <f>'[5]Gestiòn Administrativa'!D33</f>
        <v>Todo</v>
      </c>
      <c r="F107" s="158"/>
    </row>
    <row r="108" spans="1:6" ht="50.1" customHeight="1" x14ac:dyDescent="0.2">
      <c r="A108" s="30" t="s">
        <v>18</v>
      </c>
      <c r="B108" s="29" t="str">
        <f>'[5]Gestiòn Administrativa'!A34</f>
        <v>Acuerdo 042 de 2002</v>
      </c>
      <c r="C108" s="29" t="str">
        <f>'[5]Gestiòn Administrativa'!B34</f>
        <v>Archivo General de la Nación</v>
      </c>
      <c r="D108" s="58" t="str">
        <f>'[5]Gestiòn Administrativa'!C34</f>
        <v>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v>
      </c>
      <c r="E108" s="157" t="str">
        <f>'[5]Gestiòn Administrativa'!D34</f>
        <v>Todo</v>
      </c>
      <c r="F108" s="157"/>
    </row>
    <row r="109" spans="1:6" ht="50.1" customHeight="1" x14ac:dyDescent="0.2">
      <c r="A109" s="30" t="s">
        <v>18</v>
      </c>
      <c r="B109" s="29" t="str">
        <f>'[5]Gestiòn Administrativa'!A35</f>
        <v>Acuerdo 038 de 2002</v>
      </c>
      <c r="C109" s="29" t="str">
        <f>'[5]Gestiòn Administrativa'!B35</f>
        <v>Archivo General de la Nación</v>
      </c>
      <c r="D109" s="58" t="str">
        <f>'[5]Gestiòn Administrativa'!C35</f>
        <v>Por el cual se desarrolla el artículo 15 de la Ley General de Archivos 594 de 2000.</v>
      </c>
      <c r="E109" s="158" t="str">
        <f>'[5]Gestiòn Administrativa'!D35</f>
        <v>Todo</v>
      </c>
      <c r="F109" s="158"/>
    </row>
    <row r="110" spans="1:6" ht="54" customHeight="1" x14ac:dyDescent="0.2">
      <c r="A110" s="30" t="s">
        <v>18</v>
      </c>
      <c r="B110" s="29" t="str">
        <f>'[5]Gestiòn Administrativa'!A36</f>
        <v>Acuerdo 060 de 2001</v>
      </c>
      <c r="C110" s="29" t="str">
        <f>'[5]Gestiòn Administrativa'!B36</f>
        <v>Archivo General de la Nación</v>
      </c>
      <c r="D110" s="58" t="str">
        <f>'[5]Gestiòn Administrativa'!C36</f>
        <v>Por el cual se establecen pautas para la administración de las comunicaciones oficiales en las entidades públicas y las privadas que cumplen funciones públicas.</v>
      </c>
      <c r="E110" s="158" t="str">
        <f>'[5]Gestiòn Administrativa'!D36</f>
        <v>Todo</v>
      </c>
      <c r="F110" s="158"/>
    </row>
    <row r="111" spans="1:6" ht="50.1" customHeight="1" x14ac:dyDescent="0.2">
      <c r="A111" s="30" t="s">
        <v>18</v>
      </c>
      <c r="B111" s="29" t="str">
        <f>'[5]Gestiòn Administrativa'!A37</f>
        <v>Ley 594 de 2000</v>
      </c>
      <c r="C111" s="29" t="str">
        <f>'[5]Gestiòn Administrativa'!B37</f>
        <v>Congreso de la republica</v>
      </c>
      <c r="D111" s="58" t="str">
        <f>'[5]Gestiòn Administrativa'!C37</f>
        <v>Por medio de la cual se dicta la Ley General de Archivos y se dictan otras disposiciones.</v>
      </c>
      <c r="E111" s="157" t="str">
        <f>'[5]Gestiòn Administrativa'!D37</f>
        <v>Todo</v>
      </c>
      <c r="F111" s="157"/>
    </row>
    <row r="112" spans="1:6" ht="50.1" customHeight="1" x14ac:dyDescent="0.2">
      <c r="A112" s="30" t="s">
        <v>18</v>
      </c>
      <c r="B112" s="29" t="str">
        <f>'[5]Gestiòn Administrativa'!A38</f>
        <v>Ley 527 de 1999</v>
      </c>
      <c r="C112" s="29" t="str">
        <f>'[5]Gestiòn Administrativa'!B38</f>
        <v>Congreso de la republica</v>
      </c>
      <c r="D112" s="58" t="str">
        <f>'[5]Gestiòn Administrativa'!C38</f>
        <v>Por medio de la cual se define y reglamenta el acceso y uso de los mensajes de datos, del comercio electrónico y de las firmas digitales, y se establecen las entidades de certificación y se dictan otras disposiciones.</v>
      </c>
      <c r="E112" s="158" t="str">
        <f>'[5]Gestiòn Administrativa'!D38</f>
        <v>Artículos 6 al 13</v>
      </c>
      <c r="F112" s="158"/>
    </row>
    <row r="113" spans="1:6" ht="50.1" customHeight="1" x14ac:dyDescent="0.2">
      <c r="A113" s="30" t="s">
        <v>18</v>
      </c>
      <c r="B113" s="29" t="str">
        <f>'[5]Gestiòn Administrativa'!A39</f>
        <v>Ley 190 de 1995</v>
      </c>
      <c r="C113" s="29" t="str">
        <f>'[5]Gestiòn Administrativa'!B39</f>
        <v>Congreso de la republica</v>
      </c>
      <c r="D113" s="58" t="str">
        <f>'[5]Gestiòn Administrativa'!C39</f>
        <v>Por la cual se dictan normas tendientes a preservar la moralidad en la administración pública y se fijan disposiciones con el fin de erradicar la corrupción administrativa.</v>
      </c>
      <c r="E113" s="158" t="str">
        <f>'[5]Gestiòn Administrativa'!D39</f>
        <v>Todo</v>
      </c>
      <c r="F113" s="158"/>
    </row>
    <row r="114" spans="1:6" ht="50.1" customHeight="1" x14ac:dyDescent="0.2">
      <c r="A114" s="30" t="s">
        <v>18</v>
      </c>
      <c r="B114" s="29" t="str">
        <f>'[5]Gestiòn Administrativa'!A40</f>
        <v>Acuerdo 007 de 1994</v>
      </c>
      <c r="C114" s="29" t="str">
        <f>'[5]Gestiòn Administrativa'!B40</f>
        <v>Archivo General de la Nación</v>
      </c>
      <c r="D114" s="58" t="str">
        <f>'[5]Gestiòn Administrativa'!C40</f>
        <v>Reglamento General de Archivos</v>
      </c>
      <c r="E114" s="157" t="str">
        <f>'[5]Gestiòn Administrativa'!D40</f>
        <v>Todo</v>
      </c>
      <c r="F114" s="157"/>
    </row>
    <row r="115" spans="1:6" ht="50.1" customHeight="1" x14ac:dyDescent="0.2">
      <c r="A115" s="30" t="s">
        <v>18</v>
      </c>
      <c r="B115" s="29" t="str">
        <f>'[5]Gestiòn Administrativa'!A41</f>
        <v>Ley 80 de 1989</v>
      </c>
      <c r="C115" s="29" t="str">
        <f>'[5]Gestiòn Administrativa'!B41</f>
        <v>Congreso de la republica</v>
      </c>
      <c r="D115" s="58" t="str">
        <f>'[5]Gestiòn Administrativa'!C41</f>
        <v>Por la cual se crea el Archivo General de la Nación y se dictan otras disposiciones.</v>
      </c>
      <c r="E115" s="158" t="str">
        <f>'[5]Gestiòn Administrativa'!D41</f>
        <v>Todo</v>
      </c>
      <c r="F115" s="158"/>
    </row>
    <row r="116" spans="1:6" ht="50.1" customHeight="1" x14ac:dyDescent="0.2">
      <c r="A116" s="30" t="s">
        <v>18</v>
      </c>
      <c r="B116" s="29" t="str">
        <f>'[5]Gestiòn Administrativa'!A42</f>
        <v>Ley 57 de 1985</v>
      </c>
      <c r="C116" s="29" t="str">
        <f>'[5]Gestiòn Administrativa'!B42</f>
        <v>Congreso de la republica</v>
      </c>
      <c r="D116" s="58" t="str">
        <f>'[5]Gestiòn Administrativa'!C42</f>
        <v>Por la cual se ordena la publicidad de los actos y documentos oficiales.</v>
      </c>
      <c r="E116" s="158" t="str">
        <f>'[5]Gestiòn Administrativa'!D42</f>
        <v>Todo</v>
      </c>
      <c r="F116" s="158"/>
    </row>
    <row r="117" spans="1:6" ht="50.1" customHeight="1" x14ac:dyDescent="0.2">
      <c r="A117" s="30" t="s">
        <v>18</v>
      </c>
      <c r="B117" s="29" t="str">
        <f>'[5]Gestiòn Administrativa'!A43</f>
        <v>RESOLUCIÓN Nª 011
Del 10 de marzo de 2020</v>
      </c>
      <c r="C117" s="29" t="str">
        <f>'[5]Gestiòn Administrativa'!B43</f>
        <v xml:space="preserve">Personeria Diatrital de Cartagena </v>
      </c>
      <c r="D117" s="58" t="str">
        <f>'[5]Gestiòn Administrativa'!C43</f>
        <v xml:space="preserve">Por La Cual Se Ajusta El Manual Específico De Funciones Y De Competencias Laborales Para Los
Empleos De La Planta De Personal De La Personería Distrital De Cartagena De Indias” </v>
      </c>
      <c r="E117" s="157" t="str">
        <f>'[5]Gestiòn Administrativa'!D43</f>
        <v xml:space="preserve">Todo </v>
      </c>
      <c r="F117" s="157"/>
    </row>
    <row r="118" spans="1:6" ht="50.1" customHeight="1" x14ac:dyDescent="0.2">
      <c r="A118" s="30" t="s">
        <v>18</v>
      </c>
      <c r="B118" s="29" t="str">
        <f>'[5]Gestiòn Administrativa'!A44</f>
        <v>Resolucion 249 diciembre 2014</v>
      </c>
      <c r="C118" s="29" t="str">
        <f>'[5]Gestiòn Administrativa'!B44</f>
        <v xml:space="preserve">Personeria Diatrital de Cartagena </v>
      </c>
      <c r="D118" s="58" t="str">
        <f>'[5]Gestiòn Administrativa'!C44</f>
        <v>Reglamento Interno del Trabajo</v>
      </c>
      <c r="E118" s="158" t="str">
        <f>'[5]Gestiòn Administrativa'!D44</f>
        <v xml:space="preserve">Todo </v>
      </c>
      <c r="F118" s="158"/>
    </row>
    <row r="119" spans="1:6" ht="50.1" customHeight="1" x14ac:dyDescent="0.2">
      <c r="A119" s="40" t="s">
        <v>19</v>
      </c>
      <c r="B119" s="41" t="str">
        <f>'[6]Normograma de Contratacion '!A6</f>
        <v>Ley 80 de 1993</v>
      </c>
      <c r="C119" s="41" t="str">
        <f>'[6]Normograma de Contratacion '!B6</f>
        <v>Congreso de la República</v>
      </c>
      <c r="D119" s="42" t="str">
        <f>'[6]Normograma de Contratacion '!C6</f>
        <v>Estatuto de Contratación</v>
      </c>
      <c r="E119" s="155" t="str">
        <f>'[6]Normograma de Contratacion '!D6</f>
        <v>Todo</v>
      </c>
      <c r="F119" s="155"/>
    </row>
    <row r="120" spans="1:6" ht="50.1" customHeight="1" x14ac:dyDescent="0.2">
      <c r="A120" s="40" t="s">
        <v>19</v>
      </c>
      <c r="B120" s="41" t="str">
        <f>'[6]Normograma de Contratacion '!A7</f>
        <v>Ley 1150 de 2007</v>
      </c>
      <c r="C120" s="41" t="str">
        <f>'[6]Normograma de Contratacion '!B7</f>
        <v>Congreso de la República</v>
      </c>
      <c r="D120" s="42" t="str">
        <f>'[6]Normograma de Contratacion '!C7</f>
        <v>Modifica estatuto de Contratación</v>
      </c>
      <c r="E120" s="156" t="str">
        <f>'[6]Normograma de Contratacion '!D7</f>
        <v>Todo</v>
      </c>
      <c r="F120" s="156"/>
    </row>
    <row r="121" spans="1:6" ht="50.1" customHeight="1" x14ac:dyDescent="0.2">
      <c r="A121" s="40" t="s">
        <v>19</v>
      </c>
      <c r="B121" s="41" t="str">
        <f>'[6]Normograma de Contratacion '!A8</f>
        <v>Ley 1450 de 2011</v>
      </c>
      <c r="C121" s="41" t="str">
        <f>'[6]Normograma de Contratacion '!B8</f>
        <v>Congreso d ela República</v>
      </c>
      <c r="D121" s="42" t="str">
        <f>'[6]Normograma de Contratacion '!C8</f>
        <v>Crea una nueva modalidad de selección de minima cuantía.</v>
      </c>
      <c r="E121" s="155" t="str">
        <f>'[6]Normograma de Contratacion '!D8</f>
        <v>Articulo 274</v>
      </c>
      <c r="F121" s="155"/>
    </row>
    <row r="122" spans="1:6" ht="50.1" customHeight="1" x14ac:dyDescent="0.2">
      <c r="A122" s="40" t="s">
        <v>19</v>
      </c>
      <c r="B122" s="41" t="str">
        <f>'[6]Normograma de Contratacion '!A9</f>
        <v>Decreto 2474 de 2008</v>
      </c>
      <c r="C122" s="41" t="str">
        <f>'[6]Normograma de Contratacion '!B9</f>
        <v>Planeación Nacional</v>
      </c>
      <c r="D122" s="42" t="str">
        <f>'[6]Normograma de Contratacion '!C9</f>
        <v>Reglamenta la Ley 80 y 1150</v>
      </c>
      <c r="E122" s="155" t="str">
        <f>'[6]Normograma de Contratacion '!D9</f>
        <v>Todo</v>
      </c>
      <c r="F122" s="155"/>
    </row>
    <row r="123" spans="1:6" ht="50.1" customHeight="1" x14ac:dyDescent="0.2">
      <c r="A123" s="40" t="s">
        <v>19</v>
      </c>
      <c r="B123" s="41" t="str">
        <f>'[6]Normograma de Contratacion '!A10</f>
        <v>Decreto 4444 de 2008</v>
      </c>
      <c r="C123" s="41" t="str">
        <f>'[6]Normograma de Contratacion '!B10</f>
        <v>Planeación Nacional</v>
      </c>
      <c r="D123" s="43" t="str">
        <f>'[6]Normograma de Contratacion '!C10</f>
        <v>Reglamenta literal E del Un, 2 del articulo 2 de la Ley 1150</v>
      </c>
      <c r="E123" s="156" t="str">
        <f>'[6]Normograma de Contratacion '!D10</f>
        <v>Todo</v>
      </c>
      <c r="F123" s="156"/>
    </row>
    <row r="124" spans="1:6" ht="50.1" customHeight="1" x14ac:dyDescent="0.2">
      <c r="A124" s="40" t="s">
        <v>19</v>
      </c>
      <c r="B124" s="41" t="str">
        <f>'[6]Normograma de Contratacion '!A11</f>
        <v>Decreto 4828 de 2008</v>
      </c>
      <c r="C124" s="41" t="str">
        <f>'[6]Normograma de Contratacion '!B11</f>
        <v>Presidencia de la Republcia</v>
      </c>
      <c r="D124" s="43" t="str">
        <f>'[6]Normograma de Contratacion '!C11</f>
        <v>Reglamentación cuantías de la Contratación</v>
      </c>
      <c r="E124" s="155" t="str">
        <f>'[6]Normograma de Contratacion '!D11</f>
        <v>Todo</v>
      </c>
      <c r="F124" s="155"/>
    </row>
    <row r="125" spans="1:6" ht="50.1" customHeight="1" x14ac:dyDescent="0.2">
      <c r="A125" s="40" t="s">
        <v>19</v>
      </c>
      <c r="B125" s="41" t="str">
        <f>'[6]Normograma de Contratacion '!A12</f>
        <v>Decreto 4881 de 2008</v>
      </c>
      <c r="C125" s="41" t="str">
        <f>'[6]Normograma de Contratacion '!B12</f>
        <v>Presidencia de la Republcia</v>
      </c>
      <c r="D125" s="43" t="str">
        <f>'[6]Normograma de Contratacion '!C12</f>
        <v>Reglamenta el Registro Unico de Proponentes</v>
      </c>
      <c r="E125" s="155" t="str">
        <f>'[6]Normograma de Contratacion '!D12</f>
        <v>Todo</v>
      </c>
      <c r="F125" s="155"/>
    </row>
    <row r="126" spans="1:6" ht="50.1" customHeight="1" x14ac:dyDescent="0.2">
      <c r="A126" s="40" t="s">
        <v>19</v>
      </c>
      <c r="B126" s="41" t="str">
        <f>'[6]Normograma de Contratacion '!A13</f>
        <v>Decreto 2025 de 2009</v>
      </c>
      <c r="C126" s="41" t="str">
        <f>'[6]Normograma de Contratacion '!B13</f>
        <v>Planeación Nacional</v>
      </c>
      <c r="D126" s="43" t="str">
        <f>'[6]Normograma de Contratacion '!C13</f>
        <v>Modifica el Decreto 2474 de 2008.</v>
      </c>
      <c r="E126" s="156" t="str">
        <f>'[6]Normograma de Contratacion '!D13</f>
        <v>Todo</v>
      </c>
      <c r="F126" s="156"/>
    </row>
    <row r="127" spans="1:6" ht="50.1" customHeight="1" x14ac:dyDescent="0.2">
      <c r="A127" s="40" t="s">
        <v>19</v>
      </c>
      <c r="B127" s="41" t="str">
        <f>'[6]Normograma de Contratacion '!A14</f>
        <v>Decreto 3576 de 2009</v>
      </c>
      <c r="C127" s="41" t="str">
        <f>'[6]Normograma de Contratacion '!B14</f>
        <v>Planeación Nacional</v>
      </c>
      <c r="D127" s="43" t="str">
        <f>'[6]Normograma de Contratacion '!C14</f>
        <v>Modifica el Decreto 2474 de 2008 Y LA 2025 DE 2009.</v>
      </c>
      <c r="E127" s="155" t="str">
        <f>'[6]Normograma de Contratacion '!D14</f>
        <v>Todo</v>
      </c>
      <c r="F127" s="155"/>
    </row>
    <row r="128" spans="1:6" ht="50.1" customHeight="1" x14ac:dyDescent="0.2">
      <c r="A128" s="40" t="s">
        <v>19</v>
      </c>
      <c r="B128" s="41" t="str">
        <f>'[6]Normograma de Contratacion '!A15</f>
        <v>Decreto 4286 de 2010</v>
      </c>
      <c r="C128" s="41" t="str">
        <f>'[6]Normograma de Contratacion '!B15</f>
        <v>Planeación Nacional</v>
      </c>
      <c r="D128" s="43" t="str">
        <f>'[6]Normograma de Contratacion '!C15</f>
        <v>Modifica el Art. 82 del Decreto 2474 de 2008.</v>
      </c>
      <c r="E128" s="155" t="str">
        <f>'[6]Normograma de Contratacion '!D15</f>
        <v>Todo</v>
      </c>
      <c r="F128" s="155"/>
    </row>
    <row r="129" spans="1:6" ht="50.1" customHeight="1" x14ac:dyDescent="0.2">
      <c r="A129" s="40" t="s">
        <v>19</v>
      </c>
      <c r="B129" s="41" t="str">
        <f>'[6]Normograma de Contratacion '!A16</f>
        <v>Decreto 2516 de 2011</v>
      </c>
      <c r="C129" s="41" t="str">
        <f>'[6]Normograma de Contratacion '!B16</f>
        <v>Planeación Nacional</v>
      </c>
      <c r="D129" s="43" t="str">
        <f>'[6]Normograma de Contratacion '!C16</f>
        <v>Reglamenta Modalidad Contratacion Minima cuantia</v>
      </c>
      <c r="E129" s="156" t="str">
        <f>'[6]Normograma de Contratacion '!D16</f>
        <v>Todo</v>
      </c>
      <c r="F129" s="156"/>
    </row>
    <row r="130" spans="1:6" ht="50.1" customHeight="1" x14ac:dyDescent="0.2">
      <c r="A130" s="40" t="s">
        <v>19</v>
      </c>
      <c r="B130" s="41" t="str">
        <f>'[6]Normograma de Contratacion '!A17</f>
        <v>Ley 1474 de 2011</v>
      </c>
      <c r="C130" s="41" t="str">
        <f>'[6]Normograma de Contratacion '!B37</f>
        <v>Congreso de la República</v>
      </c>
      <c r="D130" s="41" t="str">
        <f>'[6]Normograma de Contratacion '!C37</f>
        <v>Normas orientadas a fortalecer los mecanismos de prevención, investigación y sanción de actos de corrupción y la efectividad del control de la gestión pública, y se aplica específicamente frente a las inhabilidades para contratar de personas que incurran en las conductas allí descritas y la modalidad de contratación de mínima cuantía.</v>
      </c>
      <c r="E130" s="120" t="str">
        <f>'[6]Normograma de Contratacion '!D37</f>
        <v>Todo</v>
      </c>
      <c r="F130" s="121"/>
    </row>
    <row r="131" spans="1:6" ht="50.1" customHeight="1" x14ac:dyDescent="0.2">
      <c r="A131" s="40" t="s">
        <v>19</v>
      </c>
      <c r="B131" s="41" t="str">
        <f>'[6]Normograma de Contratacion '!A18</f>
        <v>Ley 2014 de 2019</v>
      </c>
      <c r="C131" s="41" t="str">
        <f>'[6]Normograma de Contratacion '!B18</f>
        <v>Congreso de la República</v>
      </c>
      <c r="D131" s="41" t="str">
        <f>'[6]Normograma de Contratacion '!C18</f>
        <v>Incluye inhabilidad para contratar para las personas naturales que hayan sido condenadas por estos delitos (procede incluso preventivamente) Esta inhabilidad se extiende a las sociedades en las que personas sean admionistradores, representantes legales o miembros de organos societarios, sus matrices y sus subordinadas</v>
      </c>
      <c r="E131" s="155" t="str">
        <f>'[6]Normograma de Contratacion '!D18</f>
        <v>articulo 2,y 6</v>
      </c>
      <c r="F131" s="155"/>
    </row>
    <row r="132" spans="1:6" ht="50.1" customHeight="1" x14ac:dyDescent="0.2">
      <c r="A132" s="40" t="s">
        <v>19</v>
      </c>
      <c r="B132" s="41" t="str">
        <f>'[6]Normograma de Contratacion '!A19</f>
        <v>Ley 2080 de 2020</v>
      </c>
      <c r="C132" s="41" t="str">
        <f>'[6]Normograma de Contratacion '!B19</f>
        <v>Congreso de la República</v>
      </c>
      <c r="D132" s="41" t="str">
        <f>'[6]Normograma de Contratacion '!C19</f>
        <v xml:space="preserve">Reforma CPCA,  incluye modificaciones al procedimiento administrativo sancionatorio fiscal, adopcion de canales digitales para fomentar la interaccion a traves de TIC´S procedimiento administrativo general y aspectos relacionados con la jurisdiccion contencioso administrativo </v>
      </c>
      <c r="E132" s="156" t="str">
        <f>'[6]Normograma de Contratacion '!D19</f>
        <v>Todo</v>
      </c>
      <c r="F132" s="156"/>
    </row>
    <row r="133" spans="1:6" ht="50.1" customHeight="1" x14ac:dyDescent="0.2">
      <c r="A133" s="40" t="s">
        <v>19</v>
      </c>
      <c r="B133" s="41" t="str">
        <f>'[6]Normograma de Contratacion '!A20</f>
        <v>Ley 2022 de 2020</v>
      </c>
      <c r="C133" s="41" t="str">
        <f>'[6]Normograma de Contratacion '!B20</f>
        <v>Congreso de la República</v>
      </c>
      <c r="D133" s="41" t="str">
        <f>'[6]Normograma de Contratacion '!C20</f>
        <v>Modifica el articulo 4 de Ley 1882/18 adopcion de pliegos tipo que establezcan requisitos habilitantes, factores tecnicos, economicos y otros factores de escogencia que representa buenas practicas contractuales, teniendo en cuenta las caracteristicas propias de las regiones para todas las entidades sometidas al estatuto general de contratacion publica</v>
      </c>
      <c r="E133" s="155" t="str">
        <f>'[6]Normograma de Contratacion '!D20</f>
        <v>Todo</v>
      </c>
      <c r="F133" s="155"/>
    </row>
    <row r="134" spans="1:6" ht="50.1" customHeight="1" x14ac:dyDescent="0.2">
      <c r="A134" s="40" t="s">
        <v>19</v>
      </c>
      <c r="B134" s="41" t="str">
        <f>'[6]Normograma de Contratacion '!A21</f>
        <v xml:space="preserve">ley 2069 de 2020 Ley de emprendimiento </v>
      </c>
      <c r="C134" s="41" t="str">
        <f>'[6]Normograma de Contratacion '!B21</f>
        <v>Congreso de la República</v>
      </c>
      <c r="D134" s="41" t="str">
        <f>'[6]Normograma de Contratacion '!C21</f>
        <v>Incluye entre otros (i) procesos contratacion minima cuantia y criterios diferenciales para MIPYMES, emprendimientos y empresas de mujeres, (ii) convocatorias limitadas a MIPYMES ( min. 2 manifestaciones de interes), (iii) modificacion de los factores de desempate Y (iv) promocion compras publicas de tecnologia e innovacion</v>
      </c>
      <c r="E134" s="155" t="str">
        <f>'[6]Normograma de Contratacion '!D21</f>
        <v>Art. 30, 31,32 33,34,35,36</v>
      </c>
      <c r="F134" s="155"/>
    </row>
    <row r="135" spans="1:6" ht="50.1" customHeight="1" x14ac:dyDescent="0.2">
      <c r="A135" s="40" t="s">
        <v>19</v>
      </c>
      <c r="B135" s="41" t="str">
        <f>'[6]Normograma de Contratacion '!A22</f>
        <v>Constitución política de 1991</v>
      </c>
      <c r="C135" s="41" t="str">
        <f>'[6]Normograma de Contratacion '!B22</f>
        <v>Asamblea Nacional Constituyente</v>
      </c>
      <c r="D135" s="41" t="str">
        <f>'[6]Normograma de Contratacion '!C22</f>
        <v>Fija los límites y define las relaciones entre los poderes del Estado y de éstos con sus ciudadanos. La C.P. consagra los principios de la Administración Pública. Y Consagra la posibilidad de celebrar contratos con entidades privadas sin ánimo de lucro y de reconocida idoneidad con el fin de impulsar programas y actividades de interés público acordes con el Plan Nacional y los planes seccionales de Desarrollo.</v>
      </c>
      <c r="E135" s="156" t="str">
        <f>'[6]Normograma de Contratacion '!D22</f>
        <v xml:space="preserve">Artículos 209, 345 al 353 y 355. </v>
      </c>
      <c r="F135" s="156"/>
    </row>
    <row r="136" spans="1:6" ht="50.1" customHeight="1" x14ac:dyDescent="0.2">
      <c r="A136" s="40" t="s">
        <v>19</v>
      </c>
      <c r="B136" s="41" t="str">
        <f>'[6]Normograma de Contratacion '!A23</f>
        <v>Decreto Ley 393 de 1991</v>
      </c>
      <c r="C136" s="41" t="str">
        <f>'[6]Normograma de Contratacion '!B23</f>
        <v>Gobierno Nacional</v>
      </c>
      <c r="D136" s="41" t="str">
        <f>'[6]Normograma de Contratacion '!C23</f>
        <v>Por el cual se dictan normas sobre asociación para actividades científicas y tecnológicas, proyectos de investigación y creación de tecnologías</v>
      </c>
      <c r="E136" s="155" t="str">
        <f>'[6]Normograma de Contratacion '!D23</f>
        <v>Todo</v>
      </c>
      <c r="F136" s="155"/>
    </row>
    <row r="137" spans="1:6" ht="50.1" customHeight="1" x14ac:dyDescent="0.2">
      <c r="A137" s="40" t="s">
        <v>19</v>
      </c>
      <c r="B137" s="41" t="str">
        <f>'[6]Normograma de Contratacion '!A24</f>
        <v>Decreto Ley 591 de 1991</v>
      </c>
      <c r="C137" s="41" t="str">
        <f>'[6]Normograma de Contratacion '!B24</f>
        <v>Gobierno Nacional</v>
      </c>
      <c r="D137" s="44" t="str">
        <f>'[6]Normograma de Contratacion '!C24</f>
        <v>por el cual se regulan las modalidades específicas de contratos de fomento de actividades científicas y tecnologicas.</v>
      </c>
      <c r="E137" s="155" t="str">
        <f>'[6]Normograma de Contratacion '!D24</f>
        <v>Artículos 2, 8, 9, 17, 19</v>
      </c>
      <c r="F137" s="155"/>
    </row>
    <row r="138" spans="1:6" ht="50.1" customHeight="1" x14ac:dyDescent="0.2">
      <c r="A138" s="40" t="s">
        <v>19</v>
      </c>
      <c r="B138" s="41" t="str">
        <f>'[6]Normograma de Contratacion '!A25</f>
        <v>Ley 80 de 1993</v>
      </c>
      <c r="C138" s="41" t="str">
        <f>'[6]Normograma de Contratacion '!B25</f>
        <v>Congreso de la República</v>
      </c>
      <c r="D138" s="44" t="str">
        <f>'[6]Normograma de Contratacion '!C25</f>
        <v>Estatuto General de Contratación</v>
      </c>
      <c r="E138" s="156" t="str">
        <f>'[6]Normograma de Contratacion '!D25</f>
        <v>Todo</v>
      </c>
      <c r="F138" s="156"/>
    </row>
    <row r="139" spans="1:6" ht="50.1" customHeight="1" x14ac:dyDescent="0.2">
      <c r="A139" s="40" t="s">
        <v>19</v>
      </c>
      <c r="B139" s="41" t="str">
        <f>'[6]Normograma de Contratacion '!A26</f>
        <v>Decreto 26 de 1998</v>
      </c>
      <c r="C139" s="41" t="str">
        <f>'[6]Normograma de Contratacion '!B26</f>
        <v>Gobierno Nacional</v>
      </c>
      <c r="D139" s="44" t="str">
        <f>'[6]Normograma de Contratacion '!C26</f>
        <v>Normas de austeridad en el gasto público.</v>
      </c>
      <c r="E139" s="155" t="str">
        <f>'[6]Normograma de Contratacion '!D26</f>
        <v>Artículos 1 al 6; 10 al 12; 14 al 17; 19, 20, 22 al 26</v>
      </c>
      <c r="F139" s="155"/>
    </row>
    <row r="140" spans="1:6" ht="50.1" customHeight="1" x14ac:dyDescent="0.2">
      <c r="A140" s="40" t="s">
        <v>19</v>
      </c>
      <c r="B140" s="41" t="str">
        <f>'[6]Normograma de Contratacion '!A27</f>
        <v>Decreto 1737 de 1998</v>
      </c>
      <c r="C140" s="41" t="str">
        <f>'[6]Normograma de Contratacion '!B27</f>
        <v>Gobierno Nacional</v>
      </c>
      <c r="D140" s="41" t="str">
        <f>'[6]Normograma de Contratacion '!C27</f>
        <v>Expide medidas de austeridad eficiencia y se someten a condiciones especiales la asunción de compromisos por parte de las entidades públicas que manejan recursos del tesoro público.</v>
      </c>
      <c r="E140" s="155" t="str">
        <f>'[6]Normograma de Contratacion '!D27</f>
        <v>Artículos 1 al 23</v>
      </c>
      <c r="F140" s="155"/>
    </row>
    <row r="141" spans="1:6" ht="50.1" customHeight="1" x14ac:dyDescent="0.2">
      <c r="A141" s="40" t="s">
        <v>19</v>
      </c>
      <c r="B141" s="41" t="str">
        <f>'[6]Normograma de Contratacion '!A28</f>
        <v>Ley 599 de 2000</v>
      </c>
      <c r="C141" s="41" t="str">
        <f>'[6]Normograma de Contratacion '!B28</f>
        <v>Congreso de la República</v>
      </c>
      <c r="D141" s="41" t="str">
        <f>'[6]Normograma de Contratacion '!C28</f>
        <v>Expide el Código Penal, específicamente las disposiciones de los delitos cometidos por los servidores públicos, tipos de penas, delitos contra el patrimonio económico, delitos contra la administración pública.</v>
      </c>
      <c r="E141" s="156" t="str">
        <f>'[6]Normograma de Contratacion '!D28</f>
        <v>Artículos 20 al 25, 40 al 45, 239 al 243, 397 al 403, 408 al 412 y 425 al 434</v>
      </c>
      <c r="F141" s="156"/>
    </row>
    <row r="142" spans="1:6" ht="50.1" customHeight="1" x14ac:dyDescent="0.2">
      <c r="A142" s="40" t="s">
        <v>19</v>
      </c>
      <c r="B142" s="41" t="str">
        <f>'[6]Normograma de Contratacion '!A29</f>
        <v>Decreto 2445 de 2000</v>
      </c>
      <c r="C142" s="41" t="str">
        <f>'[6]Normograma de Contratacion '!B29</f>
        <v>Gobierno Nacional</v>
      </c>
      <c r="D142" s="43" t="str">
        <f>'[6]Normograma de Contratacion '!C29</f>
        <v>Modifican los artículos 8o, 12, 15 y 17 del Decreto 1737 de 1998, especialmente las disposiciones relacionadas con la austeridad del gasto en la impresión de informes, folletos o textos institucionales, con la prohibición la realización de recepciones, fiestas, agasajos o conmemoraciones de las entidades con cargo a los recursos del Tesoro Público, asignación de celulares y vehículos oficiales a directivos.</v>
      </c>
      <c r="E142" s="155" t="str">
        <f>'[6]Normograma de Contratacion '!D29</f>
        <v>Artículos 1 al 5</v>
      </c>
      <c r="F142" s="155"/>
    </row>
    <row r="143" spans="1:6" ht="50.1" customHeight="1" x14ac:dyDescent="0.2">
      <c r="A143" s="40" t="s">
        <v>19</v>
      </c>
      <c r="B143" s="41" t="str">
        <f>'[6]Normograma de Contratacion '!A30</f>
        <v>Decreto 2465 de 2000</v>
      </c>
      <c r="C143" s="41" t="str">
        <f>'[6]Normograma de Contratacion '!B30</f>
        <v>Gobierno Nacional</v>
      </c>
      <c r="D143" s="43" t="str">
        <f>'[6]Normograma de Contratacion '!C30</f>
        <v>Modifica el artículo 8 del Decreto 1737 de 1998, relacionado con las medidas de austeridad en el gasto en la impresión de informes, folletos o textos institucionales.</v>
      </c>
      <c r="E143" s="155" t="str">
        <f>'[6]Normograma de Contratacion '!D30</f>
        <v>Artículos 1 y 2</v>
      </c>
      <c r="F143" s="155"/>
    </row>
    <row r="144" spans="1:6" ht="50.1" customHeight="1" x14ac:dyDescent="0.2">
      <c r="A144" s="40" t="s">
        <v>19</v>
      </c>
      <c r="B144" s="41" t="str">
        <f>'[6]Normograma de Contratacion '!A31</f>
        <v xml:space="preserve">Decreto 1094 de 2001 </v>
      </c>
      <c r="C144" s="41" t="str">
        <f>'[6]Normograma de Contratacion '!B31</f>
        <v>Gobierno Nacional</v>
      </c>
      <c r="D144" s="43" t="str">
        <f>'[6]Normograma de Contratacion '!C31</f>
        <v>Modifica parcialmente el Decreto 1737 del 21 de agosto de 1998, en el sentido de prohibir la celebración de contratos de publicidad con cargo a los recursos del Tesoro Público, salvo las excepciones consagradas en dicho decreto.</v>
      </c>
      <c r="E144" s="156" t="str">
        <f>'[6]Normograma de Contratacion '!D31</f>
        <v>Artículo 1</v>
      </c>
      <c r="F144" s="156"/>
    </row>
    <row r="145" spans="1:6" ht="50.1" customHeight="1" x14ac:dyDescent="0.2">
      <c r="A145" s="40" t="s">
        <v>19</v>
      </c>
      <c r="B145" s="41" t="str">
        <f>'[6]Normograma de Contratacion '!A32</f>
        <v>Decreto 2672 de 2001</v>
      </c>
      <c r="C145" s="41" t="str">
        <f>'[6]Normograma de Contratacion '!B32</f>
        <v>Gobierno Nacional</v>
      </c>
      <c r="D145" s="43" t="str">
        <f>'[6]Normograma de Contratacion '!C32</f>
        <v>Modifica el artículo 9º del Decreto 1737 de 1998, especialmente lo que tiene que ver con que las entidades objeto de la regulación de este decreto no podrán en ningún caso difundir expresiones de aplauso, censura, solidaridad o similares, o publicitar o promover la imagen de la entidad o sus funcionarios con cargo a recursos públicos.</v>
      </c>
      <c r="E145" s="155" t="str">
        <f>'[6]Normograma de Contratacion '!D32</f>
        <v>Artículo 1</v>
      </c>
      <c r="F145" s="155"/>
    </row>
    <row r="146" spans="1:6" ht="50.1" customHeight="1" x14ac:dyDescent="0.2">
      <c r="A146" s="40" t="s">
        <v>19</v>
      </c>
      <c r="B146" s="41" t="str">
        <f>'[6]Normograma de Contratacion '!A33</f>
        <v>Ley 734 de 2002</v>
      </c>
      <c r="C146" s="41" t="str">
        <f>'[6]Normograma de Contratacion '!B33</f>
        <v>Congreso de la República</v>
      </c>
      <c r="D146" s="43" t="str">
        <f>'[6]Normograma de Contratacion '!C33</f>
        <v>Código Disciplinario Único. La citada ley señala que son faltas gravísimas las siguientes: celebrar contrato de prestación de servicios cuyo objeto sea el cumplimiento de funciones públicas o administrativas que impliquen subordinación del contratista; intervenir en la tramitación, aprobación, celebración o ejecución de contrato estatal con persona con incompatibilidades o inhabilidades, o con omisión de los estudios técnicos, financieros y jurídicos previos; participar en la etapa precontractual o en la actividad contractual, en detrimento del patrimonio público, o con desconocimiento de los principios que regulan la contratación estatal; declarar la caducidad de un contrato estatal o darlo por terminado sin que se presenten las causales previstas en la ley para ello; entre otras.</v>
      </c>
      <c r="E146" s="155" t="str">
        <f>'[6]Normograma de Contratacion '!D33</f>
        <v xml:space="preserve"> Artículos 23, 26, 28 al 38, 48 Num. 29 y 53</v>
      </c>
      <c r="F146" s="155"/>
    </row>
    <row r="147" spans="1:6" ht="50.1" customHeight="1" x14ac:dyDescent="0.2">
      <c r="A147" s="40" t="s">
        <v>19</v>
      </c>
      <c r="B147" s="41" t="str">
        <f>'[6]Normograma de Contratacion '!A34</f>
        <v>Ley 906 de 2005</v>
      </c>
      <c r="C147" s="41" t="str">
        <f>'[6]Normograma de Contratacion '!B34</f>
        <v>Congreso de la República</v>
      </c>
      <c r="D147" s="43" t="str">
        <f>'[6]Normograma de Contratacion '!C34</f>
        <v>Ley de garantías electorales. Restricciones a la contratación pública. Prohibiciones para los servidores públicos.</v>
      </c>
      <c r="E147" s="156" t="str">
        <f>'[6]Normograma de Contratacion '!D34</f>
        <v>Artículos  33 y 38.</v>
      </c>
      <c r="F147" s="156"/>
    </row>
    <row r="148" spans="1:6" ht="50.1" customHeight="1" x14ac:dyDescent="0.2">
      <c r="A148" s="40" t="s">
        <v>19</v>
      </c>
      <c r="B148" s="41" t="str">
        <f>'[6]Normograma de Contratacion '!A35</f>
        <v>Ley 1150 de 2007</v>
      </c>
      <c r="C148" s="41" t="str">
        <f>'[6]Normograma de Contratacion '!B35</f>
        <v>Congreso de la República</v>
      </c>
      <c r="D148" s="43" t="str">
        <f>'[6]Normograma de Contratacion '!C35</f>
        <v>Se introducen medidas para la eficiencia y la transparencia en la ley 80 de 1993 y se dictan otras disposiciones generales sobre la contratación con recursos públicos.</v>
      </c>
      <c r="E148" s="155" t="str">
        <f>'[6]Normograma de Contratacion '!D35</f>
        <v>Todo</v>
      </c>
      <c r="F148" s="155"/>
    </row>
    <row r="149" spans="1:6" ht="50.1" customHeight="1" x14ac:dyDescent="0.2">
      <c r="A149" s="40" t="s">
        <v>19</v>
      </c>
      <c r="B149" s="41" t="str">
        <f>'[6]Normograma de Contratacion '!A36</f>
        <v>Decreto 4444 de 2008</v>
      </c>
      <c r="C149" s="41" t="str">
        <f>'[6]Normograma de Contratacion '!B36</f>
        <v>Gobierno Nacional</v>
      </c>
      <c r="D149" s="43" t="str">
        <f>'[6]Normograma de Contratacion '!C36</f>
        <v>Para efectos de la enajenación de bienes muebles, las entidades públicas realizarán un inventario de los bienes que ya no estén utilizando o necesitando, los cuales podrán ser ofrecidos inicialmente a título gratuito, a todas las entidades públicas de cualquier orden, mediante publicación en su página web del acto administrativo motivado que contenga el inventario.</v>
      </c>
      <c r="E149" s="155" t="str">
        <f>'[6]Normograma de Contratacion '!D36</f>
        <v xml:space="preserve"> Artículo 21</v>
      </c>
      <c r="F149" s="155"/>
    </row>
    <row r="150" spans="1:6" ht="50.1" customHeight="1" x14ac:dyDescent="0.2">
      <c r="A150" s="40" t="s">
        <v>19</v>
      </c>
      <c r="B150" s="41" t="str">
        <f>'[6]Normograma de Contratacion '!A37</f>
        <v>Ley 1474 de 2011</v>
      </c>
      <c r="C150" s="41" t="str">
        <f>'[6]Normograma de Contratacion '!B37</f>
        <v>Congreso de la República</v>
      </c>
      <c r="D150" s="43" t="str">
        <f>'[6]Normograma de Contratacion '!C37</f>
        <v>Normas orientadas a fortalecer los mecanismos de prevención, investigación y sanción de actos de corrupción y la efectividad del control de la gestión pública, y se aplica específicamente frente a las inhabilidades para contratar de personas que incurran en las conductas allí descritas y la modalidad de contratación de mínima cuantía.</v>
      </c>
      <c r="E150" s="156" t="str">
        <f>'[6]Normograma de Contratacion '!D37</f>
        <v>Todo</v>
      </c>
      <c r="F150" s="156"/>
    </row>
    <row r="151" spans="1:6" ht="50.1" customHeight="1" x14ac:dyDescent="0.2">
      <c r="A151" s="40" t="s">
        <v>19</v>
      </c>
      <c r="B151" s="41" t="str">
        <f>'[6]Normograma de Contratacion '!A38</f>
        <v xml:space="preserve">Decreto 3485 de 2011 </v>
      </c>
      <c r="C151" s="41" t="str">
        <f>'[6]Normograma de Contratacion '!B38</f>
        <v>Gobierno Nacional</v>
      </c>
      <c r="D151" s="43" t="str">
        <f>'[6]Normograma de Contratacion '!C38</f>
        <v>Reglamenta el Sistema Electrónico para la Contratación Pública y se dictan otras disposiciones. El Sistema Electrónico para la Contratación Pública, SECOP, es un instrumento de apoyo a la gestión contractual de las entidades estatales, que permite la interacción de las entidades contratantes, los proponentes, los contratistas, la comunidad y los órganos de control, materializando particularmente los principios de transparencia y publicidad.</v>
      </c>
      <c r="E151" s="155" t="str">
        <f>'[6]Normograma de Contratacion '!D38</f>
        <v>Artículos 1 al 25</v>
      </c>
      <c r="F151" s="155"/>
    </row>
    <row r="152" spans="1:6" ht="50.1" customHeight="1" x14ac:dyDescent="0.2">
      <c r="A152" s="40" t="s">
        <v>19</v>
      </c>
      <c r="B152" s="45" t="str">
        <f>'[6]Normograma de Contratacion '!A39</f>
        <v>Ley 1508 de 2012</v>
      </c>
      <c r="C152" s="46" t="str">
        <f>'[6]Normograma de Contratacion '!B39</f>
        <v>Congreso de la República</v>
      </c>
      <c r="D152" s="47" t="str">
        <f>'[6]Normograma de Contratacion '!C39</f>
        <v>Por la cual se establece el régimen jurídico de las Asociaciones Público Privadas, se dictan normas orgánicas de presupuesto y se dictan otras disposiciones</v>
      </c>
      <c r="E152" s="155" t="str">
        <f>'[6]Normograma de Contratacion '!D39</f>
        <v>Todo</v>
      </c>
      <c r="F152" s="155"/>
    </row>
    <row r="153" spans="1:6" ht="50.1" customHeight="1" x14ac:dyDescent="0.2">
      <c r="A153" s="40" t="s">
        <v>19</v>
      </c>
      <c r="B153" s="41" t="str">
        <f>'[6]Normograma de Contratacion '!A40</f>
        <v>Decreto 19 de 2012</v>
      </c>
      <c r="C153" s="41" t="str">
        <f>'[6]Normograma de Contratacion '!B40</f>
        <v>Gobierno Nacional</v>
      </c>
      <c r="D153" s="43" t="str">
        <f>'[6]Normograma de Contratacion '!C40</f>
        <v>Por el cual se dictan normas para suprimir o reformar regulaciones, procedimientos y trámites innecesarios existentes en la Administración Pública</v>
      </c>
      <c r="E153" s="156" t="str">
        <f>'[6]Normograma de Contratacion '!D40</f>
        <v>Artículos 217 a 225</v>
      </c>
      <c r="F153" s="156"/>
    </row>
    <row r="154" spans="1:6" ht="50.1" customHeight="1" x14ac:dyDescent="0.2">
      <c r="A154" s="40" t="s">
        <v>19</v>
      </c>
      <c r="B154" s="41" t="str">
        <f>'[6]Normograma de Contratacion '!A41</f>
        <v xml:space="preserve">Decreto 1082 2015 </v>
      </c>
      <c r="C154" s="41" t="str">
        <f>'[6]Normograma de Contratacion '!B41</f>
        <v>Gobierno Nacional</v>
      </c>
      <c r="D154" s="43" t="str">
        <f>'[6]Normograma de Contratacion '!C41</f>
        <v>Por medio del cual se expide el decreto único reglamentario del sector administrativo de planeación nacional y se compilan normas sobre contratación etatal</v>
      </c>
      <c r="E154" s="155" t="str">
        <f>'[6]Normograma de Contratacion '!D41</f>
        <v xml:space="preserve">Libro 2, Parte 2, Título 1; Capítulo 1; Sección 1; Subsección 1; Artículos 2.2.1.1.1.1.1. A 2.2.1.2.6.2.3 </v>
      </c>
      <c r="F154" s="155"/>
    </row>
    <row r="155" spans="1:6" ht="50.1" customHeight="1" x14ac:dyDescent="0.2">
      <c r="A155" s="40" t="s">
        <v>19</v>
      </c>
      <c r="B155" s="41" t="str">
        <f>'[6]Normograma de Contratacion '!A42</f>
        <v xml:space="preserve">Decreto 092 2017 </v>
      </c>
      <c r="C155" s="41" t="str">
        <f>'[6]Normograma de Contratacion '!B42</f>
        <v>Gobierno Nacional</v>
      </c>
      <c r="D155" s="43" t="str">
        <f>'[6]Normograma de Contratacion '!C42</f>
        <v>Por el cual se reglamenta la contratación con entidades privadas sin ánimo de lucro a la que hace referencia el inciso segundo del artículo 355 de la Constitución Política</v>
      </c>
      <c r="E155" s="155" t="str">
        <f>'[6]Normograma de Contratacion '!D42</f>
        <v>Todo</v>
      </c>
      <c r="F155" s="155"/>
    </row>
    <row r="156" spans="1:6" ht="50.1" customHeight="1" x14ac:dyDescent="0.2">
      <c r="A156" s="40" t="s">
        <v>19</v>
      </c>
      <c r="B156" s="41" t="str">
        <f>'[6]Normograma de Contratacion '!A43</f>
        <v>Ley 1882 de 2018</v>
      </c>
      <c r="C156" s="41" t="str">
        <f>'[6]Normograma de Contratacion '!B43</f>
        <v>Congreso de la República</v>
      </c>
      <c r="D156" s="43" t="str">
        <f>'[6]Normograma de Contratacion '!C43</f>
        <v>Por la cual se adicionan, modifican y dictan disposiciones orientadas a fortalecer la Contratación Pública en Colombia, la ley de infraestructura y se dictan otras disposiciones</v>
      </c>
      <c r="E156" s="156" t="str">
        <f>'[6]Normograma de Contratacion '!D43</f>
        <v>Todo</v>
      </c>
      <c r="F156" s="156"/>
    </row>
    <row r="157" spans="1:6" ht="50.1" customHeight="1" x14ac:dyDescent="0.2">
      <c r="A157" s="40" t="s">
        <v>19</v>
      </c>
      <c r="B157" s="41" t="str">
        <f>'[6]Normograma de Contratacion '!A44</f>
        <v>Resolución N° 1224001 de 2018</v>
      </c>
      <c r="C157" s="41" t="str">
        <f>'[6]Normograma de Contratacion '!B44</f>
        <v>Personería de Cartagena</v>
      </c>
      <c r="D157" s="43" t="str">
        <f>'[6]Normograma de Contratacion '!C44</f>
        <v>Por la cual se actualiza y adopta el Manual de Contratación Pública de la Personería Distrital de Cartagena de Indias y se dictan otras disposiciones</v>
      </c>
      <c r="E157" s="155" t="str">
        <f>'[6]Normograma de Contratacion '!D44</f>
        <v>Todo</v>
      </c>
      <c r="F157" s="155"/>
    </row>
    <row r="158" spans="1:6" ht="50.1" customHeight="1" x14ac:dyDescent="0.2">
      <c r="A158" s="40" t="s">
        <v>19</v>
      </c>
      <c r="B158" s="41" t="str">
        <f>'[6]Normograma de Contratacion '!A45</f>
        <v>Circular Externa Única de 2019</v>
      </c>
      <c r="C158" s="41" t="str">
        <f>'[6]Normograma de Contratacion '!B45</f>
        <v>Agencia Nacional de Contratación Pública</v>
      </c>
      <c r="D158" s="43" t="str">
        <f>'[6]Normograma de Contratacion '!C45</f>
        <v>Orientaciones e instrucciones que van dirigidas a las Entidades Estatales y al público en general sobre el SECOP.</v>
      </c>
      <c r="E158" s="155" t="str">
        <f>'[6]Normograma de Contratacion '!D45</f>
        <v>Todo</v>
      </c>
      <c r="F158" s="155"/>
    </row>
    <row r="159" spans="1:6" ht="50.1" customHeight="1" x14ac:dyDescent="0.2">
      <c r="A159" s="40" t="s">
        <v>19</v>
      </c>
      <c r="B159" s="41" t="str">
        <f>'[6]Normograma de Contratacion '!A46</f>
        <v>Circular Externa 1 2019</v>
      </c>
      <c r="C159" s="41" t="str">
        <f>'[6]Normograma de Contratacion '!B46</f>
        <v>Agencia Nacional de Contratación Pública</v>
      </c>
      <c r="D159" s="43" t="str">
        <f>'[6]Normograma de Contratacion '!C46</f>
        <v>Obl¡gatoriedad del uso del SECOP ll en el 2020</v>
      </c>
      <c r="E159" s="156" t="str">
        <f>'[6]Normograma de Contratacion '!D46</f>
        <v>Todo</v>
      </c>
      <c r="F159" s="156"/>
    </row>
    <row r="160" spans="1:6" ht="50.1" customHeight="1" x14ac:dyDescent="0.2">
      <c r="A160" s="40" t="s">
        <v>19</v>
      </c>
      <c r="B160" s="41" t="str">
        <f>'[6]Normograma de Contratacion '!A47</f>
        <v>Acuerdo N.º 018 de 2019</v>
      </c>
      <c r="C160" s="41" t="str">
        <f>'[6]Normograma de Contratacion '!B47</f>
        <v>Concejo Distrital de Cartagena</v>
      </c>
      <c r="D160" s="43" t="str">
        <f>'[6]Normograma de Contratacion '!C47</f>
        <v>Por el cual se aprobó el Presupuesto de Rentas y Recursos de Capital y Recursos de Fondos Especiales del Distrito de Cartagena de Indias para la vigencia fiscal 2020, incluyéndose en él, el presupuesto de la Personería Distrital para la vigencia del 2020.</v>
      </c>
      <c r="E160" s="155" t="str">
        <f>'[6]Normograma de Contratacion '!D47</f>
        <v>Todo</v>
      </c>
      <c r="F160" s="155"/>
    </row>
    <row r="161" spans="1:6" ht="50.1" customHeight="1" x14ac:dyDescent="0.2">
      <c r="A161" s="40" t="s">
        <v>19</v>
      </c>
      <c r="B161" s="41" t="str">
        <f>'[6]Normograma de Contratacion '!A48</f>
        <v>Resolución N°107001 de 2020</v>
      </c>
      <c r="C161" s="41" t="str">
        <f>'[6]Normograma de Contratacion '!B48</f>
        <v>Personería de Cartagena</v>
      </c>
      <c r="D161" s="43" t="str">
        <f>'[6]Normograma de Contratacion '!C48</f>
        <v>Por la cual se determinan las cuantías de contratación para la vigencia 2020, de la Personería Distrital de Cartagena de Indias.</v>
      </c>
      <c r="E161" s="155" t="str">
        <f>'[6]Normograma de Contratacion '!D48</f>
        <v>Todo</v>
      </c>
      <c r="F161" s="155"/>
    </row>
    <row r="162" spans="1:6" ht="50.1" customHeight="1" x14ac:dyDescent="0.2">
      <c r="A162" s="65" t="s">
        <v>20</v>
      </c>
      <c r="B162" s="66" t="str">
        <f>'[6]NORMOGRAMA DE TALENTO HUMANO'!A6</f>
        <v>Ley 909  de 2004</v>
      </c>
      <c r="C162" s="66" t="str">
        <f>'[6]NORMOGRAMA DE TALENTO HUMANO'!B6</f>
        <v xml:space="preserve">Congreso de la Republica </v>
      </c>
      <c r="D162" s="67" t="str">
        <f>'[6]NORMOGRAMA DE TALENTO HUMANO'!C6</f>
        <v xml:space="preserve">Por el cual se expiden normars que regulan el empleo publico, la carrera administrativa, gerencia pública y se dictan otras disposiciones </v>
      </c>
      <c r="E162" s="153" t="str">
        <f>'[6]NORMOGRAMA DE TALENTO HUMANO'!D6</f>
        <v>Todo</v>
      </c>
      <c r="F162" s="154"/>
    </row>
    <row r="163" spans="1:6" ht="50.1" customHeight="1" x14ac:dyDescent="0.2">
      <c r="A163" s="65" t="s">
        <v>20</v>
      </c>
      <c r="B163" s="66" t="str">
        <f>'[6]NORMOGRAMA DE TALENTO HUMANO'!A7</f>
        <v xml:space="preserve">Decreto  760 de 2005 </v>
      </c>
      <c r="C163" s="66" t="str">
        <f>'[6]NORMOGRAMA DE TALENTO HUMANO'!B7</f>
        <v xml:space="preserve">Departamento Administrativo de la Función Pública </v>
      </c>
      <c r="D163" s="67" t="str">
        <f>'[6]NORMOGRAMA DE TALENTO HUMANO'!C7</f>
        <v xml:space="preserve">Por la cual se establece el procedimiento que debe surtirse ante y por la Comision Nacional del Servicio Civil para el cumplimiento de sus funciones </v>
      </c>
      <c r="E163" s="151" t="str">
        <f>'[6]NORMOGRAMA DE TALENTO HUMANO'!D7</f>
        <v>Todo</v>
      </c>
      <c r="F163" s="152"/>
    </row>
    <row r="164" spans="1:6" ht="50.1" customHeight="1" x14ac:dyDescent="0.2">
      <c r="A164" s="65" t="s">
        <v>20</v>
      </c>
      <c r="B164" s="66" t="str">
        <f>'[6]NORMOGRAMA DE TALENTO HUMANO'!A8</f>
        <v xml:space="preserve">Decreto 785   de 2005 </v>
      </c>
      <c r="C164" s="66" t="str">
        <f>'[6]NORMOGRAMA DE TALENTO HUMANO'!B8</f>
        <v xml:space="preserve">Departamento Administrativo de la Función Pública </v>
      </c>
      <c r="D164" s="67" t="str">
        <f>'[6]NORMOGRAMA DE TALENTO HUMANO'!C8</f>
        <v>Por el cual se establece el sistema de nomenclatura y clasificacion y de funciones y   requisitos generales  de los empleos de las entidades territoriales que se regulan por las disposiciones de la Ley 909 de 2004</v>
      </c>
      <c r="E164" s="151" t="str">
        <f>'[6]NORMOGRAMA DE TALENTO HUMANO'!D8</f>
        <v>Todo</v>
      </c>
      <c r="F164" s="152"/>
    </row>
    <row r="165" spans="1:6" ht="50.1" customHeight="1" x14ac:dyDescent="0.2">
      <c r="A165" s="65" t="s">
        <v>20</v>
      </c>
      <c r="B165" s="66" t="str">
        <f>'[6]NORMOGRAMA DE TALENTO HUMANO'!A9</f>
        <v xml:space="preserve">Decreto 1227 de 2005 </v>
      </c>
      <c r="C165" s="66" t="str">
        <f>'[6]NORMOGRAMA DE TALENTO HUMANO'!B9</f>
        <v xml:space="preserve">Departamento Administrativo de la Función Pública </v>
      </c>
      <c r="D165" s="67" t="str">
        <f>'[6]NORMOGRAMA DE TALENTO HUMANO'!C9</f>
        <v xml:space="preserve">Por el cual se reglamenta parcialmente la ley 909 de  2004 y ek Decreto Ley 1567 de 1998 </v>
      </c>
      <c r="E165" s="153" t="str">
        <f>'[6]NORMOGRAMA DE TALENTO HUMANO'!D9</f>
        <v>Todo</v>
      </c>
      <c r="F165" s="154"/>
    </row>
    <row r="166" spans="1:6" ht="50.1" customHeight="1" x14ac:dyDescent="0.2">
      <c r="A166" s="65" t="s">
        <v>20</v>
      </c>
      <c r="B166" s="66" t="str">
        <f>'[6]NORMOGRAMA DE TALENTO HUMANO'!A10</f>
        <v>Decreto 1228 de 2005</v>
      </c>
      <c r="C166" s="66" t="str">
        <f>'[6]NORMOGRAMA DE TALENTO HUMANO'!B10</f>
        <v xml:space="preserve">Departamento Administrativo de la Función Pública </v>
      </c>
      <c r="D166" s="67" t="str">
        <f>'[6]NORMOGRAMA DE TALENTO HUMANO'!C10</f>
        <v xml:space="preserve">Por medio del cual se reglamentan el articulo 16 de la ley 909 de 2004 sobre las comisiones de personal  </v>
      </c>
      <c r="E166" s="149" t="str">
        <f>'[6]NORMOGRAMA DE TALENTO HUMANO'!D10</f>
        <v>Todo</v>
      </c>
      <c r="F166" s="149"/>
    </row>
    <row r="167" spans="1:6" ht="50.1" customHeight="1" x14ac:dyDescent="0.2">
      <c r="A167" s="65" t="s">
        <v>20</v>
      </c>
      <c r="B167" s="66" t="str">
        <f>'[6]NORMOGRAMA DE TALENTO HUMANO'!A11</f>
        <v>Decreto 2539 de 2005</v>
      </c>
      <c r="C167" s="66" t="str">
        <f>'[6]NORMOGRAMA DE TALENTO HUMANO'!B11</f>
        <v xml:space="preserve">Departamento Administrativo de la Función Pública </v>
      </c>
      <c r="D167" s="67" t="str">
        <f>'[6]NORMOGRAMA DE TALENTO HUMANO'!C11</f>
        <v xml:space="preserve">Por el cual se establecen las competencias laborales generales para los empelos públicos de los distintos niveles jerarquicos de las entidades a las cuales se aplican los Decretos Ley 770 y 785 de 2005. </v>
      </c>
      <c r="E167" s="149" t="str">
        <f>'[6]NORMOGRAMA DE TALENTO HUMANO'!D11</f>
        <v>Todo</v>
      </c>
      <c r="F167" s="149"/>
    </row>
    <row r="168" spans="1:6" ht="50.1" customHeight="1" x14ac:dyDescent="0.2">
      <c r="A168" s="65" t="s">
        <v>20</v>
      </c>
      <c r="B168" s="66" t="str">
        <f>'[6]NORMOGRAMA DE TALENTO HUMANO'!A12</f>
        <v xml:space="preserve">Decreto 143 de 2014 </v>
      </c>
      <c r="C168" s="66" t="str">
        <f>'[6]NORMOGRAMA DE TALENTO HUMANO'!B12</f>
        <v>Presidnecia del aRepública/Min Trabajo</v>
      </c>
      <c r="D168" s="67" t="str">
        <f>'[6]NORMOGRAMA DE TALENTO HUMANO'!C12</f>
        <v>Por el cual se dictan disposiciones para la implementación del Sistema de Gestión
de la Seguridad y Salud en el Trabajo (SG-SST). .</v>
      </c>
      <c r="E168" s="150" t="str">
        <f>'[6]NORMOGRAMA DE TALENTO HUMANO'!D12</f>
        <v>Todo</v>
      </c>
      <c r="F168" s="150"/>
    </row>
    <row r="169" spans="1:6" ht="50.1" customHeight="1" x14ac:dyDescent="0.2">
      <c r="A169" s="65" t="s">
        <v>20</v>
      </c>
      <c r="B169" s="66" t="str">
        <f>'[6]NORMOGRAMA DE TALENTO HUMANO'!A13</f>
        <v xml:space="preserve"> Decreto 2865 de 2013 </v>
      </c>
      <c r="C169" s="66" t="str">
        <f>'[6]NORMOGRAMA DE TALENTO HUMANO'!B13</f>
        <v xml:space="preserve">Presidencia de la República </v>
      </c>
      <c r="D169" s="67" t="str">
        <f>'[6]NORMOGRAMA DE TALENTO HUMANO'!C13</f>
        <v xml:space="preserve"> Por el cual se declara el' día del servidor publico </v>
      </c>
      <c r="E169" s="149" t="str">
        <f>'[6]NORMOGRAMA DE TALENTO HUMANO'!D13</f>
        <v>Todo</v>
      </c>
      <c r="F169" s="149"/>
    </row>
    <row r="170" spans="1:6" ht="50.1" customHeight="1" x14ac:dyDescent="0.2">
      <c r="A170" s="65" t="s">
        <v>20</v>
      </c>
      <c r="B170" s="66" t="str">
        <f>'[6]NORMOGRAMA DE TALENTO HUMANO'!A14</f>
        <v xml:space="preserve">Decreto 29O3 de 2013 </v>
      </c>
      <c r="C170" s="66" t="str">
        <f>'[6]NORMOGRAMA DE TALENTO HUMANO'!B14</f>
        <v xml:space="preserve">Presidencia de la República </v>
      </c>
      <c r="D170" s="67" t="str">
        <f>'[6]NORMOGRAMA DE TALENTO HUMANO'!C14</f>
        <v xml:space="preserve">Por el cual se autoriza el reconocimiento en dinero de días compensatorios. </v>
      </c>
      <c r="E170" s="149" t="str">
        <f>'[6]NORMOGRAMA DE TALENTO HUMANO'!D14</f>
        <v>Todo</v>
      </c>
      <c r="F170" s="149"/>
    </row>
    <row r="171" spans="1:6" ht="50.1" customHeight="1" x14ac:dyDescent="0.2">
      <c r="A171" s="65" t="s">
        <v>20</v>
      </c>
      <c r="B171" s="66" t="str">
        <f>'[6]NORMOGRAMA DE TALENTO HUMANO'!A15</f>
        <v xml:space="preserve">Ley  1010  de  2 006 </v>
      </c>
      <c r="C171" s="66" t="str">
        <f>'[6]NORMOGRAMA DE TALENTO HUMANO'!B15</f>
        <v>Congreso de la Republica</v>
      </c>
      <c r="D171" s="67" t="str">
        <f>'[6]NORMOGRAMA DE TALENTO HUMANO'!C15</f>
        <v xml:space="preserve">Por medio del cual se adoptan medidas para prevenir, corregir y sancionar el acoso laboral y otros hostigamientos en el marco de las relacines de trabajo </v>
      </c>
      <c r="E171" s="150" t="str">
        <f>'[6]NORMOGRAMA DE TALENTO HUMANO'!D15</f>
        <v>Todo</v>
      </c>
      <c r="F171" s="150"/>
    </row>
    <row r="172" spans="1:6" ht="50.1" customHeight="1" x14ac:dyDescent="0.2">
      <c r="A172" s="65" t="s">
        <v>20</v>
      </c>
      <c r="B172" s="66" t="str">
        <f>'[6]NORMOGRAMA DE TALENTO HUMANO'!A16</f>
        <v xml:space="preserve">Decreto 01 de 1984 </v>
      </c>
      <c r="C172" s="66" t="str">
        <f>'[6]NORMOGRAMA DE TALENTO HUMANO'!B16</f>
        <v xml:space="preserve">Presidencia de la República </v>
      </c>
      <c r="D172" s="67" t="str">
        <f>'[6]NORMOGRAMA DE TALENTO HUMANO'!C16</f>
        <v xml:space="preserve">Codigo Contencioso Administrativo </v>
      </c>
      <c r="E172" s="149" t="str">
        <f>'[6]NORMOGRAMA DE TALENTO HUMANO'!D16</f>
        <v>Todo</v>
      </c>
      <c r="F172" s="149"/>
    </row>
    <row r="173" spans="1:6" ht="50.1" customHeight="1" x14ac:dyDescent="0.2">
      <c r="A173" s="65" t="s">
        <v>20</v>
      </c>
      <c r="B173" s="66" t="str">
        <f>'[6]NORMOGRAMA DE TALENTO HUMANO'!A17</f>
        <v xml:space="preserve">Ley 734 de 2002 </v>
      </c>
      <c r="C173" s="66" t="str">
        <f>'[6]NORMOGRAMA DE TALENTO HUMANO'!B17</f>
        <v>Congreso de la Republica</v>
      </c>
      <c r="D173" s="67" t="str">
        <f>'[6]NORMOGRAMA DE TALENTO HUMANO'!C17</f>
        <v xml:space="preserve">Codigo Unico Disciplinario </v>
      </c>
      <c r="E173" s="149" t="str">
        <f>'[6]NORMOGRAMA DE TALENTO HUMANO'!D17</f>
        <v>Todo</v>
      </c>
      <c r="F173" s="149"/>
    </row>
    <row r="174" spans="1:6" ht="50.1" customHeight="1" x14ac:dyDescent="0.2">
      <c r="A174" s="65" t="s">
        <v>20</v>
      </c>
      <c r="B174" s="66" t="str">
        <f>'[6]NORMOGRAMA DE TALENTO HUMANO'!A18</f>
        <v>Ley 872 de 2003</v>
      </c>
      <c r="C174" s="66" t="str">
        <f>'[6]NORMOGRAMA DE TALENTO HUMANO'!B18</f>
        <v>Congreso de la Republica</v>
      </c>
      <c r="D174" s="67" t="str">
        <f>'[6]NORMOGRAMA DE TALENTO HUMANO'!C18</f>
        <v>Por la cual se crea el sistema de gestión de la calidad en la rama Ejecutiva del Poder Público y en otras entidades prestadoras del servicios.</v>
      </c>
      <c r="E174" s="150" t="str">
        <f>'[6]NORMOGRAMA DE TALENTO HUMANO'!D18</f>
        <v>Todo</v>
      </c>
      <c r="F174" s="150"/>
    </row>
    <row r="175" spans="1:6" ht="50.1" customHeight="1" x14ac:dyDescent="0.2">
      <c r="A175" s="65" t="s">
        <v>20</v>
      </c>
      <c r="B175" s="66" t="str">
        <f>'[6]NORMOGRAMA DE TALENTO HUMANO'!A19</f>
        <v>Ley 136 de 1994</v>
      </c>
      <c r="C175" s="66" t="str">
        <f>'[6]NORMOGRAMA DE TALENTO HUMANO'!B19</f>
        <v>Congreso de la República</v>
      </c>
      <c r="D175" s="66" t="str">
        <f>'[6]NORMOGRAMA DE TALENTO HUMANO'!C19</f>
        <v>Por la cual se dictan normas tendientes a modernizar la organización y el funcionamiento de los municipios.</v>
      </c>
      <c r="E175" s="149" t="str">
        <f>'[6]NORMOGRAMA DE TALENTO HUMANO'!D19</f>
        <v>Autonomia presupuestal y administrativa. Art 168</v>
      </c>
      <c r="F175" s="149"/>
    </row>
    <row r="176" spans="1:6" ht="50.1" customHeight="1" x14ac:dyDescent="0.2">
      <c r="A176" s="65" t="s">
        <v>20</v>
      </c>
      <c r="B176" s="66" t="str">
        <f>'[6]NORMOGRAMA DE TALENTO HUMANO'!A20</f>
        <v>Resolucion 666 del 24 de abril de 2020</v>
      </c>
      <c r="C176" s="66" t="str">
        <f>'[6]NORMOGRAMA DE TALENTO HUMANO'!B20</f>
        <v xml:space="preserve">Ministerio de Salud y Proteccion Social </v>
      </c>
      <c r="D176" s="66" t="s">
        <v>6</v>
      </c>
      <c r="E176" s="149" t="str">
        <f>'[6]NORMOGRAMA DE TALENTO HUMANO'!D20</f>
        <v>todo</v>
      </c>
      <c r="F176" s="149"/>
    </row>
    <row r="177" spans="1:6" ht="50.1" customHeight="1" x14ac:dyDescent="0.2">
      <c r="A177" s="65" t="s">
        <v>20</v>
      </c>
      <c r="B177" s="66" t="str">
        <f>'[6]NORMOGRAMA DE TALENTO HUMANO'!A21</f>
        <v>Decreto 558 de 15 de abril de 2020</v>
      </c>
      <c r="C177" s="66" t="str">
        <f>'[6]NORMOGRAMA DE TALENTO HUMANO'!B21</f>
        <v>Ministerio del trabajo</v>
      </c>
      <c r="D177" s="66" t="s">
        <v>5</v>
      </c>
      <c r="E177" s="150" t="str">
        <f>'[6]NORMOGRAMA DE TALENTO HUMANO'!D21</f>
        <v>Todo</v>
      </c>
      <c r="F177" s="150"/>
    </row>
    <row r="178" spans="1:6" ht="50.1" customHeight="1" x14ac:dyDescent="0.2">
      <c r="A178" s="65" t="s">
        <v>20</v>
      </c>
      <c r="B178" s="66" t="str">
        <f>'[6]NORMOGRAMA DE TALENTO HUMANO'!A22</f>
        <v>Decreto 5498 de 2020</v>
      </c>
      <c r="C178" s="66" t="str">
        <f>'[6]NORMOGRAMA DE TALENTO HUMANO'!B22</f>
        <v xml:space="preserve">Departamento Administrativo de la Función Pública </v>
      </c>
      <c r="D178" s="66" t="str">
        <f>'[6]NORMOGRAMA DE TALENTO HUMANO'!C22</f>
        <v>Por el cual se modifica y adiciona el Decreto 1083 de 2015, Único Reglamentario del Sector de Función Pública</v>
      </c>
      <c r="E178" s="149" t="str">
        <f>'[6]NORMOGRAMA DE TALENTO HUMANO'!D22</f>
        <v>todo</v>
      </c>
      <c r="F178" s="149"/>
    </row>
    <row r="179" spans="1:6" ht="50.1" customHeight="1" x14ac:dyDescent="0.2">
      <c r="A179" s="65" t="s">
        <v>20</v>
      </c>
      <c r="B179" s="66" t="str">
        <f>'[6]NORMOGRAMA DE TALENTO HUMANO'!A23</f>
        <v>Ley 960 de 2019</v>
      </c>
      <c r="C179" s="66" t="str">
        <f>'[6]NORMOGRAMA DE TALENTO HUMANO'!B23</f>
        <v>congreso de la republica</v>
      </c>
      <c r="D179" s="66" t="s">
        <v>21</v>
      </c>
      <c r="E179" s="149" t="str">
        <f>'[6]NORMOGRAMA DE TALENTO HUMANO'!D23</f>
        <v>Articulo 1-8</v>
      </c>
      <c r="F179" s="149"/>
    </row>
    <row r="180" spans="1:6" ht="50.1" customHeight="1" x14ac:dyDescent="0.2">
      <c r="A180" s="68" t="s">
        <v>22</v>
      </c>
      <c r="B180" s="69" t="str">
        <f>'[6]normograma de presupuesto '!A6</f>
        <v>Decreto 111 de 1996</v>
      </c>
      <c r="C180" s="69" t="str">
        <f>'[6]normograma de presupuesto '!B6</f>
        <v>Congreso de la República</v>
      </c>
      <c r="D180" s="69" t="str">
        <f>'[6]normograma de presupuesto '!C6</f>
        <v>"Por el cual se compilan la Ley 38 de 1989, la Ley 179 de 1994 y la Ley 225 de 1995 que conforman el estatuto orgánico del presupuesto".</v>
      </c>
      <c r="E180" s="145" t="str">
        <f>'[6]normograma de presupuesto '!D6</f>
        <v>Pricipio del Sistema Presupuestal. Decreto 111 de 1996 art. 3 y 12.</v>
      </c>
      <c r="F180" s="146"/>
    </row>
    <row r="181" spans="1:6" ht="50.1" customHeight="1" x14ac:dyDescent="0.2">
      <c r="A181" s="68" t="s">
        <v>22</v>
      </c>
      <c r="B181" s="69" t="str">
        <f>'[6]normograma de presupuesto '!A7</f>
        <v>Ley 617 de 2000,</v>
      </c>
      <c r="C181" s="69" t="str">
        <f>'[6]normograma de presupuesto '!B7</f>
        <v>Congreso de la República</v>
      </c>
      <c r="D181" s="69" t="str">
        <f>'[6]normograma de presupuesto '!C7</f>
        <v>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v>
      </c>
      <c r="E181" s="147" t="str">
        <f>'[6]normograma de presupuesto '!D7</f>
        <v>Valor máximo de los gastos de las Personerias.</v>
      </c>
      <c r="F181" s="148"/>
    </row>
    <row r="182" spans="1:6" ht="50.1" customHeight="1" x14ac:dyDescent="0.2">
      <c r="A182" s="68" t="s">
        <v>22</v>
      </c>
      <c r="B182" s="69" t="str">
        <f>'[6]normograma de presupuesto '!A8</f>
        <v>Constitucion Politica de Colombia</v>
      </c>
      <c r="C182" s="69" t="str">
        <f>'[6]normograma de presupuesto '!B8</f>
        <v>Constitutyente primario</v>
      </c>
      <c r="D182" s="70" t="str">
        <f>'[6]normograma de presupuesto '!C8</f>
        <v xml:space="preserve">Elaboración, Presentación, Aprobación y Ejecución del Presupuesto </v>
      </c>
      <c r="E182" s="147" t="str">
        <f>'[6]normograma de presupuesto '!D8</f>
        <v>Ley organica de presupuesto art. 352 y aplicación extensiva a presupuestos de las entidades territoriales, art 353.</v>
      </c>
      <c r="F182" s="148"/>
    </row>
    <row r="183" spans="1:6" ht="50.1" customHeight="1" x14ac:dyDescent="0.2">
      <c r="A183" s="68" t="s">
        <v>22</v>
      </c>
      <c r="B183" s="69" t="str">
        <f>'[6]normograma de presupuesto '!A9</f>
        <v>Ley 136 de 1994</v>
      </c>
      <c r="C183" s="69" t="str">
        <f>'[6]normograma de presupuesto '!B9</f>
        <v>Congreso de la República</v>
      </c>
      <c r="D183" s="70" t="str">
        <f>'[6]normograma de presupuesto '!C9</f>
        <v>Autonomia presupuestal y administrativa</v>
      </c>
      <c r="E183" s="145" t="str">
        <f>'[6]normograma de presupuesto '!D9</f>
        <v>Autonomia presupuestal y administrativa. Art 168</v>
      </c>
      <c r="F183" s="146"/>
    </row>
    <row r="184" spans="1:6" ht="50.1" customHeight="1" x14ac:dyDescent="0.2">
      <c r="A184" s="68" t="s">
        <v>22</v>
      </c>
      <c r="B184" s="69" t="str">
        <f>'[6]normograma de presupuesto '!A10</f>
        <v>Decreto 111 de 1996</v>
      </c>
      <c r="C184" s="69" t="str">
        <f>'[6]normograma de presupuesto '!B10</f>
        <v>Congreso de la República</v>
      </c>
      <c r="D184" s="70" t="str">
        <f>'[6]normograma de presupuesto '!C10</f>
        <v>Principio del sistema presupuestal</v>
      </c>
      <c r="E184" s="143" t="str">
        <f>'[6]normograma de presupuesto '!D10</f>
        <v>Pricipio del Sistema Presupuestal. Decreto 111 de 1996 art. 3 y 12.</v>
      </c>
      <c r="F184" s="143"/>
    </row>
    <row r="185" spans="1:6" ht="50.1" customHeight="1" x14ac:dyDescent="0.2">
      <c r="A185" s="68" t="s">
        <v>22</v>
      </c>
      <c r="B185" s="69" t="str">
        <f>'[6]normograma de presupuesto '!A11</f>
        <v>Ley 298 de 1996</v>
      </c>
      <c r="C185" s="69" t="str">
        <f>'[6]normograma de presupuesto '!B11</f>
        <v>Congreso</v>
      </c>
      <c r="D185" s="114" t="str">
        <f>'[6]normograma de presupuesto '!C11</f>
        <v>Temas de contaduría nacional</v>
      </c>
      <c r="E185" s="143" t="str">
        <f>'[6]normograma de presupuesto '!D11</f>
        <v>Oficinas Contables. Art. 5</v>
      </c>
      <c r="F185" s="143"/>
    </row>
    <row r="186" spans="1:6" ht="50.1" customHeight="1" x14ac:dyDescent="0.2">
      <c r="A186" s="68" t="s">
        <v>22</v>
      </c>
      <c r="B186" s="69" t="str">
        <f>'[6]normograma de presupuesto '!A12</f>
        <v>Resoluiòn 4444 de 1995 Ministerio de Hacienda</v>
      </c>
      <c r="C186" s="69" t="str">
        <f>'[6]normograma de presupuesto '!B12</f>
        <v>Contaduria General de la Nación.</v>
      </c>
      <c r="D186" s="115"/>
      <c r="E186" s="144" t="str">
        <f>'[6]normograma de presupuesto '!D12</f>
        <v>Plan General de Contabilidad Pública</v>
      </c>
      <c r="F186" s="144"/>
    </row>
    <row r="187" spans="1:6" ht="50.1" customHeight="1" x14ac:dyDescent="0.2">
      <c r="A187" s="68" t="s">
        <v>22</v>
      </c>
      <c r="B187" s="69" t="str">
        <f>'[6]normograma de presupuesto '!A13</f>
        <v>Resoluciòn 222 de la CGN de julio de 2006.</v>
      </c>
      <c r="C187" s="69" t="str">
        <f>'[6]normograma de presupuesto '!B13</f>
        <v>Contaduria General de la Nación.</v>
      </c>
      <c r="D187" s="116"/>
      <c r="E187" s="143" t="str">
        <f>'[6]normograma de presupuesto '!D13</f>
        <v>Adopción del Plan General de Contabilidad Pública</v>
      </c>
      <c r="F187" s="143"/>
    </row>
    <row r="188" spans="1:6" ht="50.1" customHeight="1" x14ac:dyDescent="0.2">
      <c r="A188" s="68" t="s">
        <v>22</v>
      </c>
      <c r="B188" s="69" t="str">
        <f>'[6]normograma de presupuesto '!A14</f>
        <v>Resoluiòn 4444 de 1995 Ministerio de Hacienda</v>
      </c>
      <c r="C188" s="69" t="str">
        <f>'[6]normograma de presupuesto '!B14</f>
        <v>Contaduria General de la Nación.</v>
      </c>
      <c r="D188" s="114" t="str">
        <f>'[6]normograma de presupuesto '!C14</f>
        <v>Procedimiento para las cuentas por cobrar</v>
      </c>
      <c r="E188" s="143" t="str">
        <f>'[6]normograma de presupuesto '!D14</f>
        <v>Plan General de Contabilidad Pública</v>
      </c>
      <c r="F188" s="143"/>
    </row>
    <row r="189" spans="1:6" ht="50.1" customHeight="1" x14ac:dyDescent="0.2">
      <c r="A189" s="68" t="s">
        <v>22</v>
      </c>
      <c r="B189" s="69" t="str">
        <f>'[6]normograma de presupuesto '!A15</f>
        <v>Resoluciòn 222 de la CGN de julio de 2006.</v>
      </c>
      <c r="C189" s="69" t="str">
        <f>'[6]normograma de presupuesto '!B15</f>
        <v>Contaduria General de la Nación.</v>
      </c>
      <c r="D189" s="116"/>
      <c r="E189" s="144" t="str">
        <f>'[6]normograma de presupuesto '!D15</f>
        <v>Adopción del Plan General de Contabilidad Pública</v>
      </c>
      <c r="F189" s="144"/>
    </row>
    <row r="190" spans="1:6" ht="50.1" customHeight="1" x14ac:dyDescent="0.2">
      <c r="A190" s="68" t="s">
        <v>22</v>
      </c>
      <c r="B190" s="69" t="str">
        <f>'[6]normograma de presupuesto '!A16</f>
        <v>Resoluiòn 4444 de 1995 Ministerio de Hacienda</v>
      </c>
      <c r="C190" s="69" t="str">
        <f>'[6]normograma de presupuesto '!B16</f>
        <v>Contaduria General de la Nación.</v>
      </c>
      <c r="D190" s="117" t="str">
        <f>'[6]normograma de presupuesto '!C16</f>
        <v>Procedimiento para las cuentas por pagar</v>
      </c>
      <c r="E190" s="143" t="str">
        <f>'[6]normograma de presupuesto '!D16</f>
        <v>Plan General de Contabilidad Pública</v>
      </c>
      <c r="F190" s="143"/>
    </row>
    <row r="191" spans="1:6" ht="50.1" customHeight="1" x14ac:dyDescent="0.2">
      <c r="A191" s="68" t="s">
        <v>22</v>
      </c>
      <c r="B191" s="69" t="str">
        <f>'[6]normograma de presupuesto '!A17</f>
        <v>Resoluciòn 222 de la CGN de julio de 2006.</v>
      </c>
      <c r="C191" s="69" t="str">
        <f>'[6]normograma de presupuesto '!B17</f>
        <v>Contaduria General de la Nación.</v>
      </c>
      <c r="D191" s="118"/>
      <c r="E191" s="143" t="str">
        <f>'[6]normograma de presupuesto '!D17</f>
        <v>Adopción del Plan General de Contabilidad Pública</v>
      </c>
      <c r="F191" s="143"/>
    </row>
    <row r="192" spans="1:6" ht="50.1" customHeight="1" x14ac:dyDescent="0.2">
      <c r="A192" s="68" t="s">
        <v>22</v>
      </c>
      <c r="B192" s="69" t="str">
        <f>'[6]normograma de presupuesto '!A18</f>
        <v>Ley 298 de 1996</v>
      </c>
      <c r="C192" s="69" t="str">
        <f>'[6]normograma de presupuesto '!B18</f>
        <v>Congreso de la República</v>
      </c>
      <c r="D192" s="117" t="str">
        <f>'[6]normograma de presupuesto '!C18</f>
        <v>Temas de contaduría nacional</v>
      </c>
      <c r="E192" s="144" t="str">
        <f>'[6]normograma de presupuesto '!D18</f>
        <v>Determinar las políticas, principios y normas sobre contabilidad, que deben regir en el país para todo el sector público.</v>
      </c>
      <c r="F192" s="144"/>
    </row>
    <row r="193" spans="1:6" ht="50.1" customHeight="1" x14ac:dyDescent="0.2">
      <c r="A193" s="68" t="s">
        <v>22</v>
      </c>
      <c r="B193" s="69" t="str">
        <f>'[6]normograma de presupuesto '!A19</f>
        <v>Resolución 354 de 5 septiembre de 2007</v>
      </c>
      <c r="C193" s="69" t="str">
        <f>'[6]normograma de presupuesto '!B19</f>
        <v>Contaduria General de la Nación.</v>
      </c>
      <c r="D193" s="119"/>
      <c r="E193" s="143" t="str">
        <f>'[6]normograma de presupuesto '!D19</f>
        <v>Conformación y ambito de aplicación.</v>
      </c>
      <c r="F193" s="143"/>
    </row>
    <row r="194" spans="1:6" ht="50.1" customHeight="1" x14ac:dyDescent="0.2">
      <c r="A194" s="68" t="s">
        <v>22</v>
      </c>
      <c r="B194" s="69" t="str">
        <f>'[6]normograma de presupuesto '!A20</f>
        <v>Resolucion 550 de diciembre 19 de 2005.</v>
      </c>
      <c r="C194" s="69" t="str">
        <f>'[6]normograma de presupuesto '!B20</f>
        <v>Contaduria General de la Nación.</v>
      </c>
      <c r="D194" s="118"/>
      <c r="E194" s="143" t="str">
        <f>'[6]normograma de presupuesto '!D20</f>
        <v>Plazos y requisitos de presentacion de informes.</v>
      </c>
      <c r="F194" s="143"/>
    </row>
    <row r="195" spans="1:6" ht="50.1" customHeight="1" x14ac:dyDescent="0.2">
      <c r="A195" s="68" t="s">
        <v>22</v>
      </c>
      <c r="B195" s="69" t="str">
        <f>'[6]normograma de presupuesto '!A21</f>
        <v>Resoluiòn 4444 de 1995 Ministerio de Hacienda</v>
      </c>
      <c r="C195" s="69" t="str">
        <f>'[6]normograma de presupuesto '!B21</f>
        <v>Contaduria General de la Nación.</v>
      </c>
      <c r="D195" s="117" t="str">
        <f>'[6]normograma de presupuesto '!C21</f>
        <v>Procedimiento los Egresos</v>
      </c>
      <c r="E195" s="144" t="str">
        <f>'[6]normograma de presupuesto '!D21</f>
        <v>Plan General de Contabilidad Pública</v>
      </c>
      <c r="F195" s="144"/>
    </row>
    <row r="196" spans="1:6" ht="50.1" customHeight="1" x14ac:dyDescent="0.2">
      <c r="A196" s="68" t="s">
        <v>22</v>
      </c>
      <c r="B196" s="69" t="str">
        <f>'[6]normograma de presupuesto '!A22</f>
        <v>Resoluciòn 222 de la CGN de julio de 2006.</v>
      </c>
      <c r="C196" s="69" t="str">
        <f>'[6]normograma de presupuesto '!B22</f>
        <v>Contaduria General de la Nación.</v>
      </c>
      <c r="D196" s="118"/>
      <c r="E196" s="143" t="str">
        <f>'[6]normograma de presupuesto '!D22</f>
        <v>Adopción del Plan General de Contabilidad Pública</v>
      </c>
      <c r="F196" s="143"/>
    </row>
    <row r="197" spans="1:6" ht="50.1" customHeight="1" x14ac:dyDescent="0.2">
      <c r="A197" s="24" t="s">
        <v>24</v>
      </c>
      <c r="B197" s="25" t="str">
        <f>'[7]TRABAJO SOCIAL Y VICTIMAS'!A6</f>
        <v>Ley 80 de 1993</v>
      </c>
      <c r="C197" s="25" t="str">
        <f>'[7]TRABAJO SOCIAL Y VICTIMAS'!B6</f>
        <v>Congreso de la republica</v>
      </c>
      <c r="D197" s="26" t="str">
        <f>'[7]TRABAJO SOCIAL Y VICTIMAS'!C6</f>
        <v>Estatuto de Contratación</v>
      </c>
      <c r="E197" s="139" t="str">
        <f>'[7]TRABAJO SOCIAL Y VICTIMAS'!D6</f>
        <v>Todo</v>
      </c>
      <c r="F197" s="140"/>
    </row>
    <row r="198" spans="1:6" ht="50.1" customHeight="1" x14ac:dyDescent="0.2">
      <c r="A198" s="24" t="s">
        <v>24</v>
      </c>
      <c r="B198" s="25" t="str">
        <f>'[7]TRABAJO SOCIAL Y VICTIMAS'!A7</f>
        <v>Ley 1150 de 2007</v>
      </c>
      <c r="C198" s="25" t="str">
        <f>'[7]TRABAJO SOCIAL Y VICTIMAS'!B7</f>
        <v>Congreso de la republica</v>
      </c>
      <c r="D198" s="26" t="str">
        <f>'[7]TRABAJO SOCIAL Y VICTIMAS'!C7</f>
        <v>Modifica estatuto de Contratación</v>
      </c>
      <c r="E198" s="141" t="str">
        <f>'[7]TRABAJO SOCIAL Y VICTIMAS'!D7</f>
        <v>Todo</v>
      </c>
      <c r="F198" s="142"/>
    </row>
    <row r="199" spans="1:6" ht="50.1" customHeight="1" x14ac:dyDescent="0.2">
      <c r="A199" s="24" t="s">
        <v>24</v>
      </c>
      <c r="B199" s="25" t="str">
        <f>'[7]TRABAJO SOCIAL Y VICTIMAS'!A8</f>
        <v>Ley 1450 de 2011</v>
      </c>
      <c r="C199" s="25" t="str">
        <f>'[7]TRABAJO SOCIAL Y VICTIMAS'!B8</f>
        <v>Congreso de la republica</v>
      </c>
      <c r="D199" s="26" t="str">
        <f>'[7]TRABAJO SOCIAL Y VICTIMAS'!C8</f>
        <v>Crea una nueva modalidad de selección de minima cuantía.</v>
      </c>
      <c r="E199" s="139" t="str">
        <f>'[7]TRABAJO SOCIAL Y VICTIMAS'!D8</f>
        <v>Articulo 274</v>
      </c>
      <c r="F199" s="140"/>
    </row>
    <row r="200" spans="1:6" ht="50.1" customHeight="1" x14ac:dyDescent="0.2">
      <c r="A200" s="24" t="s">
        <v>24</v>
      </c>
      <c r="B200" s="27" t="str">
        <f>'[7]TRABAJO SOCIAL Y VICTIMAS'!A9</f>
        <v>Decreto 2474 de 2008</v>
      </c>
      <c r="C200" s="27" t="str">
        <f>'[7]TRABAJO SOCIAL Y VICTIMAS'!B9</f>
        <v>Planeación Nacional</v>
      </c>
      <c r="D200" s="28" t="str">
        <f>'[7]TRABAJO SOCIAL Y VICTIMAS'!C9</f>
        <v>Reglamenta la Ley 80 y 1150</v>
      </c>
      <c r="E200" s="139" t="str">
        <f>'[7]TRABAJO SOCIAL Y VICTIMAS'!D9</f>
        <v>Todo</v>
      </c>
      <c r="F200" s="140"/>
    </row>
    <row r="201" spans="1:6" ht="50.1" customHeight="1" x14ac:dyDescent="0.2">
      <c r="A201" s="24" t="s">
        <v>24</v>
      </c>
      <c r="B201" s="25" t="str">
        <f>'[7]TRABAJO SOCIAL Y VICTIMAS'!A10</f>
        <v>Decreto 4444 de 2008</v>
      </c>
      <c r="C201" s="25" t="str">
        <f>'[7]TRABAJO SOCIAL Y VICTIMAS'!B10</f>
        <v>Planeación Nacional</v>
      </c>
      <c r="D201" s="26" t="str">
        <f>'[7]TRABAJO SOCIAL Y VICTIMAS'!C10</f>
        <v>Reglamenta literal E del Un, 2 del articulo 2 de la Ley 1150</v>
      </c>
      <c r="E201" s="138" t="str">
        <f>'[7]TRABAJO SOCIAL Y VICTIMAS'!D10</f>
        <v>Todo</v>
      </c>
      <c r="F201" s="138"/>
    </row>
    <row r="202" spans="1:6" ht="50.1" customHeight="1" x14ac:dyDescent="0.2">
      <c r="A202" s="24" t="s">
        <v>24</v>
      </c>
      <c r="B202" s="25" t="str">
        <f>'[7]TRABAJO SOCIAL Y VICTIMAS'!A11</f>
        <v>Decreto 4828 de 2008</v>
      </c>
      <c r="C202" s="25" t="str">
        <f>'[7]TRABAJO SOCIAL Y VICTIMAS'!B11</f>
        <v>Presidencia de la Republcia</v>
      </c>
      <c r="D202" s="26" t="str">
        <f>'[7]TRABAJO SOCIAL Y VICTIMAS'!C11</f>
        <v>Reglamentación cuantías de la Contratación</v>
      </c>
      <c r="E202" s="137" t="str">
        <f>'[7]TRABAJO SOCIAL Y VICTIMAS'!D11</f>
        <v>Todo</v>
      </c>
      <c r="F202" s="137"/>
    </row>
    <row r="203" spans="1:6" ht="50.1" customHeight="1" x14ac:dyDescent="0.2">
      <c r="A203" s="24" t="s">
        <v>24</v>
      </c>
      <c r="B203" s="25" t="str">
        <f>'[7]TRABAJO SOCIAL Y VICTIMAS'!A12</f>
        <v>Decreto 4881 de 2008</v>
      </c>
      <c r="C203" s="25" t="str">
        <f>'[7]TRABAJO SOCIAL Y VICTIMAS'!B12</f>
        <v>Presidencia de la Republcia</v>
      </c>
      <c r="D203" s="26" t="str">
        <f>'[7]TRABAJO SOCIAL Y VICTIMAS'!C12</f>
        <v>Reglamenta el Registro Unico de Proponentes</v>
      </c>
      <c r="E203" s="137" t="str">
        <f>'[7]TRABAJO SOCIAL Y VICTIMAS'!D12</f>
        <v>Todo</v>
      </c>
      <c r="F203" s="137"/>
    </row>
    <row r="204" spans="1:6" ht="50.1" customHeight="1" x14ac:dyDescent="0.2">
      <c r="A204" s="24" t="s">
        <v>24</v>
      </c>
      <c r="B204" s="25" t="str">
        <f>'[7]TRABAJO SOCIAL Y VICTIMAS'!A13</f>
        <v>Decreto 2025 de 2009</v>
      </c>
      <c r="C204" s="25" t="str">
        <f>'[7]TRABAJO SOCIAL Y VICTIMAS'!B13</f>
        <v>Planeación Nacional</v>
      </c>
      <c r="D204" s="26" t="str">
        <f>'[7]TRABAJO SOCIAL Y VICTIMAS'!C13</f>
        <v>Modifica el Decreto 2474 de 2008.</v>
      </c>
      <c r="E204" s="138" t="str">
        <f>'[7]TRABAJO SOCIAL Y VICTIMAS'!D13</f>
        <v>Todo</v>
      </c>
      <c r="F204" s="138"/>
    </row>
    <row r="205" spans="1:6" ht="50.1" customHeight="1" x14ac:dyDescent="0.2">
      <c r="A205" s="24" t="s">
        <v>24</v>
      </c>
      <c r="B205" s="25" t="str">
        <f>'[7]TRABAJO SOCIAL Y VICTIMAS'!A14</f>
        <v>Decreto 3576 de 2009</v>
      </c>
      <c r="C205" s="25" t="str">
        <f>'[7]TRABAJO SOCIAL Y VICTIMAS'!B14</f>
        <v>Planeación Nacional</v>
      </c>
      <c r="D205" s="26" t="str">
        <f>'[7]TRABAJO SOCIAL Y VICTIMAS'!C14</f>
        <v>Modifica el Decreto 2474 de 2008 yl a 2025 de 2009.</v>
      </c>
      <c r="E205" s="137" t="str">
        <f>'[7]TRABAJO SOCIAL Y VICTIMAS'!D14</f>
        <v>Todo</v>
      </c>
      <c r="F205" s="137"/>
    </row>
    <row r="206" spans="1:6" ht="50.1" customHeight="1" x14ac:dyDescent="0.2">
      <c r="A206" s="24" t="s">
        <v>24</v>
      </c>
      <c r="B206" s="25" t="str">
        <f>'[7]TRABAJO SOCIAL Y VICTIMAS'!A15</f>
        <v>Decreto 4286 de 2010</v>
      </c>
      <c r="C206" s="25" t="str">
        <f>'[7]TRABAJO SOCIAL Y VICTIMAS'!B15</f>
        <v>Planeación Nacional</v>
      </c>
      <c r="D206" s="26" t="str">
        <f>'[7]TRABAJO SOCIAL Y VICTIMAS'!C15</f>
        <v>Modifica el Art. 82 del Decreto 2474 de 2008.</v>
      </c>
      <c r="E206" s="137" t="str">
        <f>'[7]TRABAJO SOCIAL Y VICTIMAS'!D15</f>
        <v>Todo</v>
      </c>
      <c r="F206" s="137"/>
    </row>
    <row r="207" spans="1:6" ht="50.1" customHeight="1" x14ac:dyDescent="0.2">
      <c r="A207" s="24" t="s">
        <v>24</v>
      </c>
      <c r="B207" s="25" t="str">
        <f>'[7]TRABAJO SOCIAL Y VICTIMAS'!A16</f>
        <v>Decreto 2516 de 2011</v>
      </c>
      <c r="C207" s="25" t="str">
        <f>'[7]TRABAJO SOCIAL Y VICTIMAS'!B16</f>
        <v>Planeación Nacional</v>
      </c>
      <c r="D207" s="26" t="str">
        <f>'[7]TRABAJO SOCIAL Y VICTIMAS'!C16</f>
        <v>Reglamenta Modalidad Contratacion Minima cuantia</v>
      </c>
      <c r="E207" s="138" t="str">
        <f>'[7]TRABAJO SOCIAL Y VICTIMAS'!D16</f>
        <v>Todo</v>
      </c>
      <c r="F207" s="138"/>
    </row>
    <row r="208" spans="1:6" ht="50.1" customHeight="1" x14ac:dyDescent="0.2">
      <c r="A208" s="24" t="s">
        <v>24</v>
      </c>
      <c r="B208" s="25" t="str">
        <f>'[7]TRABAJO SOCIAL Y VICTIMAS'!A17</f>
        <v>Ley 1474 de 2011</v>
      </c>
      <c r="C208" s="25" t="str">
        <f>'[7]TRABAJO SOCIAL Y VICTIMAS'!B17</f>
        <v>Ptresidencia de la República/Ministerio Interior</v>
      </c>
      <c r="D208" s="26" t="str">
        <f>'[7]TRABAJO SOCIAL Y VICTIMAS'!C17</f>
        <v>Estatuto Anticorrupcion</v>
      </c>
      <c r="E208" s="137" t="str">
        <f>'[7]TRABAJO SOCIAL Y VICTIMAS'!D17</f>
        <v>Todo</v>
      </c>
      <c r="F208" s="137"/>
    </row>
    <row r="209" spans="1:6" ht="50.1" customHeight="1" x14ac:dyDescent="0.2">
      <c r="A209" s="24" t="s">
        <v>24</v>
      </c>
      <c r="B209" s="25" t="str">
        <f>'[7]TRABAJO SOCIAL Y VICTIMAS'!A18</f>
        <v>Ley 909  de 2004</v>
      </c>
      <c r="C209" s="25" t="str">
        <f>'[7]TRABAJO SOCIAL Y VICTIMAS'!B18</f>
        <v xml:space="preserve">Congreso de la Republica </v>
      </c>
      <c r="D209" s="26" t="str">
        <f>'[7]TRABAJO SOCIAL Y VICTIMAS'!C18</f>
        <v xml:space="preserve">Por el cual se expiden normars que regulan el empleo publico, la carrera administrativa, gerencia pública y se dictan otras disposiciones </v>
      </c>
      <c r="E209" s="137" t="str">
        <f>'[7]TRABAJO SOCIAL Y VICTIMAS'!D18</f>
        <v>Todo</v>
      </c>
      <c r="F209" s="137"/>
    </row>
    <row r="210" spans="1:6" ht="50.1" customHeight="1" x14ac:dyDescent="0.2">
      <c r="A210" s="24" t="s">
        <v>24</v>
      </c>
      <c r="B210" s="25" t="str">
        <f>'[7]TRABAJO SOCIAL Y VICTIMAS'!A19</f>
        <v xml:space="preserve">Decreto 1227 de 2005 </v>
      </c>
      <c r="C210" s="25" t="str">
        <f>'[7]TRABAJO SOCIAL Y VICTIMAS'!B19</f>
        <v xml:space="preserve">Departamento Administrativo de la Función Pública </v>
      </c>
      <c r="D210" s="26" t="str">
        <f>'[7]TRABAJO SOCIAL Y VICTIMAS'!C19</f>
        <v xml:space="preserve">Por el cual se reglamenta parcialmente la ley 909 de  2004 y ek Decreto Ley 1567 de 1998 </v>
      </c>
      <c r="E210" s="138" t="str">
        <f>'[7]TRABAJO SOCIAL Y VICTIMAS'!D19</f>
        <v>Todo</v>
      </c>
      <c r="F210" s="138"/>
    </row>
    <row r="211" spans="1:6" ht="50.1" customHeight="1" x14ac:dyDescent="0.2">
      <c r="A211" s="24" t="s">
        <v>24</v>
      </c>
      <c r="B211" s="25" t="str">
        <f>'[7]TRABAJO SOCIAL Y VICTIMAS'!A20</f>
        <v>Decreto 1228 de 2005</v>
      </c>
      <c r="C211" s="25" t="str">
        <f>'[7]TRABAJO SOCIAL Y VICTIMAS'!B20</f>
        <v xml:space="preserve">Departamento Administrativo de la Función Pública </v>
      </c>
      <c r="D211" s="26" t="str">
        <f>'[7]TRABAJO SOCIAL Y VICTIMAS'!C20</f>
        <v xml:space="preserve">Por medio del cual se reglamentan el articulo 16 de la ley 909 de 2004 sobre las comisiones de personal  </v>
      </c>
      <c r="E211" s="137" t="str">
        <f>'[7]TRABAJO SOCIAL Y VICTIMAS'!D20</f>
        <v>Todo</v>
      </c>
      <c r="F211" s="137"/>
    </row>
    <row r="212" spans="1:6" ht="50.1" customHeight="1" x14ac:dyDescent="0.2">
      <c r="A212" s="24" t="s">
        <v>24</v>
      </c>
      <c r="B212" s="25" t="str">
        <f>'[7]TRABAJO SOCIAL Y VICTIMAS'!A21</f>
        <v>Decreto 2539 de 2005</v>
      </c>
      <c r="C212" s="25" t="str">
        <f>'[7]TRABAJO SOCIAL Y VICTIMAS'!B21</f>
        <v xml:space="preserve">Departamento Administrativo de la Función Pública </v>
      </c>
      <c r="D212" s="26" t="str">
        <f>'[7]TRABAJO SOCIAL Y VICTIMAS'!C21</f>
        <v xml:space="preserve">Por el cual se establecen las competencias laborales generales para los empelos públicos de los distintos niveles jerarquicos de las entidades a las cuales se aplican los Decretos Ley 770 y 785 de 2005. </v>
      </c>
      <c r="E212" s="137" t="str">
        <f>'[7]TRABAJO SOCIAL Y VICTIMAS'!D21</f>
        <v>Todo</v>
      </c>
      <c r="F212" s="137"/>
    </row>
    <row r="213" spans="1:6" ht="50.1" customHeight="1" x14ac:dyDescent="0.2">
      <c r="A213" s="24" t="s">
        <v>24</v>
      </c>
      <c r="B213" s="25" t="str">
        <f>'[7]TRABAJO SOCIAL Y VICTIMAS'!A22</f>
        <v xml:space="preserve">Ley  1010  de  2 006 </v>
      </c>
      <c r="C213" s="25" t="str">
        <f>'[7]TRABAJO SOCIAL Y VICTIMAS'!B22</f>
        <v>Congreso de la Republica</v>
      </c>
      <c r="D213" s="26" t="str">
        <f>'[7]TRABAJO SOCIAL Y VICTIMAS'!C22</f>
        <v xml:space="preserve">Por medio del cual se adoptan medidas para prevenir, corregir y sancionar el acoso laboral y otros hostigamientos en el marco de las relacines de trabajo </v>
      </c>
      <c r="E213" s="138" t="str">
        <f>'[7]TRABAJO SOCIAL Y VICTIMAS'!D22</f>
        <v>Todo</v>
      </c>
      <c r="F213" s="138"/>
    </row>
    <row r="214" spans="1:6" ht="50.1" customHeight="1" x14ac:dyDescent="0.2">
      <c r="A214" s="24" t="s">
        <v>24</v>
      </c>
      <c r="B214" s="25" t="str">
        <f>'[7]TRABAJO SOCIAL Y VICTIMAS'!A23</f>
        <v xml:space="preserve">Decreto 01 de 1984 </v>
      </c>
      <c r="C214" s="25" t="str">
        <f>'[7]TRABAJO SOCIAL Y VICTIMAS'!B23</f>
        <v xml:space="preserve">Presidencia de la República </v>
      </c>
      <c r="D214" s="26" t="str">
        <f>'[7]TRABAJO SOCIAL Y VICTIMAS'!C23</f>
        <v xml:space="preserve">Codigo Contencioso Administrativo </v>
      </c>
      <c r="E214" s="137" t="str">
        <f>'[7]TRABAJO SOCIAL Y VICTIMAS'!D23</f>
        <v>Todo</v>
      </c>
      <c r="F214" s="137"/>
    </row>
    <row r="215" spans="1:6" ht="50.1" customHeight="1" x14ac:dyDescent="0.2">
      <c r="A215" s="24" t="s">
        <v>24</v>
      </c>
      <c r="B215" s="25" t="str">
        <f>'[7]TRABAJO SOCIAL Y VICTIMAS'!A24</f>
        <v xml:space="preserve">Ley 734 de 2002 </v>
      </c>
      <c r="C215" s="25" t="str">
        <f>'[7]TRABAJO SOCIAL Y VICTIMAS'!B24</f>
        <v>Congreso de la Republica</v>
      </c>
      <c r="D215" s="26" t="str">
        <f>'[7]TRABAJO SOCIAL Y VICTIMAS'!C24</f>
        <v xml:space="preserve">Codigo Unico Disciplinario </v>
      </c>
      <c r="E215" s="137" t="str">
        <f>'[7]TRABAJO SOCIAL Y VICTIMAS'!D24</f>
        <v>Todo</v>
      </c>
      <c r="F215" s="137"/>
    </row>
    <row r="216" spans="1:6" ht="50.1" customHeight="1" x14ac:dyDescent="0.2">
      <c r="A216" s="24" t="s">
        <v>24</v>
      </c>
      <c r="B216" s="25" t="str">
        <f>'[7]TRABAJO SOCIAL Y VICTIMAS'!A25</f>
        <v xml:space="preserve">Decreto 089 de 2014 </v>
      </c>
      <c r="C216" s="25" t="str">
        <f>'[7]TRABAJO SOCIAL Y VICTIMAS'!B25</f>
        <v>Presidencia d ela República</v>
      </c>
      <c r="D216" s="26" t="str">
        <f>'[7]TRABAJO SOCIAL Y VICTIMAS'!C25</f>
        <v xml:space="preserve">"Por el cual se reglamentan los numerales 2° y 3° del articulo 374 del Código Sustantivo
de' Trabajo" </v>
      </c>
      <c r="E216" s="138" t="str">
        <f>'[7]TRABAJO SOCIAL Y VICTIMAS'!D25</f>
        <v>Todo</v>
      </c>
      <c r="F216" s="138"/>
    </row>
    <row r="217" spans="1:6" ht="50.1" customHeight="1" x14ac:dyDescent="0.2">
      <c r="A217" s="24" t="s">
        <v>24</v>
      </c>
      <c r="B217" s="25" t="str">
        <f>'[7]TRABAJO SOCIAL Y VICTIMAS'!A26</f>
        <v>Ley 1448 de 2011(Entra en vigencia el 01 de Enero de 2012 )</v>
      </c>
      <c r="C217" s="25" t="str">
        <f>'[7]TRABAJO SOCIAL Y VICTIMAS'!B26</f>
        <v>Congreso de la republica</v>
      </c>
      <c r="D217" s="26" t="str">
        <f>'[7]TRABAJO SOCIAL Y VICTIMAS'!C26</f>
        <v>Por medio de la cual se establece un conjunto de medidas judiciales, administrativas, sociales y económicas, individuales y colectivas, en beneficio de las victimas de las violaciones contempladas en el articulo 3 de la presente ley.</v>
      </c>
      <c r="E217" s="137" t="str">
        <f>'[7]TRABAJO SOCIAL Y VICTIMAS'!D26</f>
        <v>Todo</v>
      </c>
      <c r="F217" s="137"/>
    </row>
    <row r="218" spans="1:6" ht="50.1" customHeight="1" x14ac:dyDescent="0.2">
      <c r="A218" s="24" t="s">
        <v>24</v>
      </c>
      <c r="B218" s="25" t="str">
        <f>'[7]TRABAJO SOCIAL Y VICTIMAS'!A27</f>
        <v>Resolucion No. 0388 de 10 de mayo de 2013</v>
      </c>
      <c r="C218" s="25" t="str">
        <f>'[7]TRABAJO SOCIAL Y VICTIMAS'!B27</f>
        <v xml:space="preserve">unidad para la atencion y reparacion integral de las victimas </v>
      </c>
      <c r="D218" s="26" t="str">
        <f>'[7]TRABAJO SOCIAL Y VICTIMAS'!C27</f>
        <v xml:space="preserve">Por la cual se adopta el protocolo de participacion efectiva de las victimas </v>
      </c>
      <c r="E218" s="137" t="str">
        <f>'[7]TRABAJO SOCIAL Y VICTIMAS'!D27</f>
        <v>todo</v>
      </c>
      <c r="F218" s="137"/>
    </row>
    <row r="219" spans="1:6" ht="50.1" customHeight="1" x14ac:dyDescent="0.2">
      <c r="A219" s="24" t="s">
        <v>24</v>
      </c>
      <c r="B219" s="25" t="str">
        <f>'[7]TRABAJO SOCIAL Y VICTIMAS'!A28</f>
        <v>Resolucion No. 01282 de 30 de noviembre de 2016</v>
      </c>
      <c r="C219" s="25" t="str">
        <f>'[7]TRABAJO SOCIAL Y VICTIMAS'!B28</f>
        <v xml:space="preserve">unidad para la atencion y reparacion integral de las victimas </v>
      </c>
      <c r="D219" s="26" t="str">
        <f>'[7]TRABAJO SOCIAL Y VICTIMAS'!C28</f>
        <v>Por la cual se adiciona y modifica la Resolucion 0388 de 2011, protocolo de participacion efectiva de las victimas del conflicto armado y se derogan las resoluciones 0544 de 2014 y 0622 de 2015</v>
      </c>
      <c r="E219" s="138" t="str">
        <f>'[7]TRABAJO SOCIAL Y VICTIMAS'!D28</f>
        <v>todo</v>
      </c>
      <c r="F219" s="138"/>
    </row>
    <row r="220" spans="1:6" ht="50.1" customHeight="1" x14ac:dyDescent="0.2">
      <c r="A220" s="24" t="s">
        <v>24</v>
      </c>
      <c r="B220" s="25" t="str">
        <f>'[7]TRABAJO SOCIAL Y VICTIMAS'!A29</f>
        <v>Resolucion No. 01668 de 30 de diciembre de 2020</v>
      </c>
      <c r="C220" s="25" t="str">
        <f>'[7]TRABAJO SOCIAL Y VICTIMAS'!B29</f>
        <v xml:space="preserve">unidad para la atencion y reparacion integral de las victimas </v>
      </c>
      <c r="D220" s="26" t="str">
        <f>'[7]TRABAJO SOCIAL Y VICTIMAS'!C29</f>
        <v>Por la cual se derogan las Resoluciones 0388 de 2013, 0588 de 2013, 01448 de 2013, 0828 de 2014, 01281 de 2016, 01282 de 2016, 01336 de 2016, 01392 de 2016, 0677 de 2017 y 00250/2019 expedidas por la Unidad para la Atención y Reparación Integral a las Víctimas y se dictan otras disposiciones</v>
      </c>
      <c r="E220" s="137" t="str">
        <f>'[7]TRABAJO SOCIAL Y VICTIMAS'!D29</f>
        <v>todo</v>
      </c>
      <c r="F220" s="137"/>
    </row>
    <row r="221" spans="1:6" ht="50.1" customHeight="1" x14ac:dyDescent="0.2">
      <c r="A221" s="24" t="s">
        <v>24</v>
      </c>
      <c r="B221" s="25" t="str">
        <f>'[7]TRABAJO SOCIAL Y VICTIMAS'!A30</f>
        <v>RESOLUCIÓN Nª 011
Del 10 de marzo de 2020</v>
      </c>
      <c r="C221" s="25" t="str">
        <f>'[7]TRABAJO SOCIAL Y VICTIMAS'!B30</f>
        <v xml:space="preserve">Personeria Diatrital de Cartagena </v>
      </c>
      <c r="D221" s="26" t="str">
        <f>'[7]TRABAJO SOCIAL Y VICTIMAS'!C30</f>
        <v xml:space="preserve">Por La Cual Se Ajusta El Manual Específico De Funciones Y De Competencias Laborales Para Los
Empleos De La Planta De Personal De La Personería Distrital De Cartagena De Indias” </v>
      </c>
      <c r="E221" s="137" t="str">
        <f>'[7]TRABAJO SOCIAL Y VICTIMAS'!D30</f>
        <v xml:space="preserve">Todo </v>
      </c>
      <c r="F221" s="137"/>
    </row>
    <row r="222" spans="1:6" ht="50.1" customHeight="1" x14ac:dyDescent="0.2">
      <c r="A222" s="24" t="s">
        <v>24</v>
      </c>
      <c r="B222" s="25" t="str">
        <f>'[7]TRABAJO SOCIAL Y VICTIMAS'!A31</f>
        <v>Resolucion 249 diciembre 2014</v>
      </c>
      <c r="C222" s="25" t="str">
        <f>'[7]TRABAJO SOCIAL Y VICTIMAS'!B31</f>
        <v xml:space="preserve">Personeria Diatrital de Cartagena </v>
      </c>
      <c r="D222" s="26" t="str">
        <f>'[7]TRABAJO SOCIAL Y VICTIMAS'!C31</f>
        <v>Reglamento Interno del Trabajo</v>
      </c>
      <c r="E222" s="138" t="str">
        <f>'[7]TRABAJO SOCIAL Y VICTIMAS'!D31</f>
        <v xml:space="preserve">Todo </v>
      </c>
      <c r="F222" s="138"/>
    </row>
    <row r="223" spans="1:6" ht="50.1" customHeight="1" x14ac:dyDescent="0.2">
      <c r="A223" s="31" t="s">
        <v>25</v>
      </c>
      <c r="B223" s="32" t="str">
        <f>[8]Hoja1!A6</f>
        <v xml:space="preserve">CONSTITUCIÓN POLÍTICA DE LA REPÚBLICA DE COLOMBIA 1991 </v>
      </c>
      <c r="C223" s="32" t="str">
        <f>[8]Hoja1!B6</f>
        <v>Asamblea Nacional Constituyente</v>
      </c>
      <c r="D223" s="33" t="s">
        <v>26</v>
      </c>
      <c r="E223" s="133" t="str">
        <f>[8]Hoja1!D6</f>
        <v>Todo</v>
      </c>
      <c r="F223" s="134"/>
    </row>
    <row r="224" spans="1:6" ht="50.1" customHeight="1" x14ac:dyDescent="0.2">
      <c r="A224" s="31" t="s">
        <v>25</v>
      </c>
      <c r="B224" s="32" t="str">
        <f>[8]Hoja1!A7</f>
        <v>Ley 136 de 1994</v>
      </c>
      <c r="C224" s="32" t="str">
        <f>[8]Hoja1!B7</f>
        <v>Congreso de Colombia</v>
      </c>
      <c r="D224" s="33" t="s">
        <v>7</v>
      </c>
      <c r="E224" s="133" t="str">
        <f>[8]Hoja1!D7</f>
        <v>Artículo 168 al 182</v>
      </c>
      <c r="F224" s="134"/>
    </row>
    <row r="225" spans="1:6" ht="50.1" customHeight="1" x14ac:dyDescent="0.2">
      <c r="A225" s="31" t="s">
        <v>25</v>
      </c>
      <c r="B225" s="32" t="str">
        <f>[8]Hoja1!A8</f>
        <v>LEY 743 DE 2002 (Junio 05)</v>
      </c>
      <c r="C225" s="32" t="str">
        <f>[8]Hoja1!B8</f>
        <v>Congreso de Colombia</v>
      </c>
      <c r="D225" s="34" t="s">
        <v>27</v>
      </c>
      <c r="E225" s="135" t="str">
        <f>[8]Hoja1!D8</f>
        <v>Todo</v>
      </c>
      <c r="F225" s="136"/>
    </row>
    <row r="226" spans="1:6" ht="50.1" customHeight="1" x14ac:dyDescent="0.2">
      <c r="A226" s="31" t="s">
        <v>25</v>
      </c>
      <c r="B226" s="32" t="str">
        <f>[8]Hoja1!A9</f>
        <v xml:space="preserve">Ley 850 de 2003 </v>
      </c>
      <c r="C226" s="32" t="str">
        <f>[8]Hoja1!B9</f>
        <v>Congreso de Colombia</v>
      </c>
      <c r="D226" s="34" t="s">
        <v>28</v>
      </c>
      <c r="E226" s="133" t="str">
        <f>[8]Hoja1!D9</f>
        <v>Articulo 9 paragrafo 2</v>
      </c>
      <c r="F226" s="134"/>
    </row>
    <row r="227" spans="1:6" ht="50.1" customHeight="1" x14ac:dyDescent="0.2">
      <c r="A227" s="31" t="s">
        <v>25</v>
      </c>
      <c r="B227" s="32" t="str">
        <f>[8]Hoja1!A10</f>
        <v>Decreto 2106 de 2019</v>
      </c>
      <c r="C227" s="32" t="str">
        <f>[8]Hoja1!B10</f>
        <v>Presidencia de la República</v>
      </c>
      <c r="D227" s="34" t="s">
        <v>11</v>
      </c>
      <c r="E227" s="133" t="str">
        <f>[8]Hoja1!D10</f>
        <v>Articulos 156</v>
      </c>
      <c r="F227" s="134"/>
    </row>
    <row r="228" spans="1:6" ht="50.1" customHeight="1" x14ac:dyDescent="0.2">
      <c r="A228" s="31" t="s">
        <v>25</v>
      </c>
      <c r="B228" s="32" t="str">
        <f>[8]Hoja1!A11</f>
        <v xml:space="preserve">Convenio 169 de la OIT, adoptado el 27-06-1989 </v>
      </c>
      <c r="C228" s="32" t="str">
        <f>[8]Hoja1!B11</f>
        <v xml:space="preserve">Ministerio del Interior </v>
      </c>
      <c r="D228" s="33" t="s">
        <v>29</v>
      </c>
      <c r="E228" s="135" t="str">
        <f>[8]Hoja1!D11</f>
        <v>Todo</v>
      </c>
      <c r="F228" s="136"/>
    </row>
    <row r="229" spans="1:6" ht="50.1" customHeight="1" x14ac:dyDescent="0.2">
      <c r="A229" s="31" t="s">
        <v>25</v>
      </c>
      <c r="B229" s="32" t="str">
        <f>[8]Hoja1!A12</f>
        <v>Ley 21/1991</v>
      </c>
      <c r="C229" s="32" t="str">
        <f>[8]Hoja1!B12</f>
        <v xml:space="preserve">Ministerio del Interior </v>
      </c>
      <c r="D229" s="33" t="s">
        <v>30</v>
      </c>
      <c r="E229" s="133" t="str">
        <f>[8]Hoja1!D12</f>
        <v>Todo</v>
      </c>
      <c r="F229" s="134"/>
    </row>
    <row r="230" spans="1:6" ht="50.1" customHeight="1" x14ac:dyDescent="0.2">
      <c r="A230" s="31" t="s">
        <v>25</v>
      </c>
      <c r="B230" s="32" t="str">
        <f>[8]Hoja1!A13</f>
        <v>Ley 70/ 1993</v>
      </c>
      <c r="C230" s="32" t="str">
        <f>[8]Hoja1!B13</f>
        <v xml:space="preserve">Ministerio de cultura </v>
      </c>
      <c r="D230" s="33" t="s">
        <v>31</v>
      </c>
      <c r="E230" s="133" t="str">
        <f>[8]Hoja1!D13</f>
        <v>Todo</v>
      </c>
      <c r="F230" s="134"/>
    </row>
    <row r="231" spans="1:6" ht="50.1" customHeight="1" x14ac:dyDescent="0.2">
      <c r="A231" s="31" t="s">
        <v>25</v>
      </c>
      <c r="B231" s="32" t="str">
        <f>[8]Hoja1!A14</f>
        <v xml:space="preserve">Directiva Presidencial 10 /2013 </v>
      </c>
      <c r="C231" s="32" t="str">
        <f>[8]Hoja1!B14</f>
        <v xml:space="preserve">Ministerio del Interior </v>
      </c>
      <c r="D231" s="33" t="s">
        <v>32</v>
      </c>
      <c r="E231" s="135" t="str">
        <f>[8]Hoja1!D14</f>
        <v>Todo</v>
      </c>
      <c r="F231" s="136"/>
    </row>
    <row r="232" spans="1:6" ht="50.1" customHeight="1" x14ac:dyDescent="0.2">
      <c r="A232" s="31" t="s">
        <v>25</v>
      </c>
      <c r="B232" s="32" t="str">
        <f>[8]Hoja1!A15</f>
        <v>Decreto 1745/1995</v>
      </c>
      <c r="C232" s="32" t="str">
        <f>[8]Hoja1!B15</f>
        <v xml:space="preserve">Ministerio del Interior </v>
      </c>
      <c r="D232" s="33" t="s">
        <v>33</v>
      </c>
      <c r="E232" s="133" t="str">
        <f>[8]Hoja1!D15</f>
        <v>E ejercicio de sus facultades constitucionales y legales, en especial las que le confiere el numera 11 del artículo 189 de la Constitución Política</v>
      </c>
      <c r="F232" s="134"/>
    </row>
    <row r="233" spans="1:6" ht="50.1" customHeight="1" x14ac:dyDescent="0.2">
      <c r="A233" s="31" t="s">
        <v>25</v>
      </c>
      <c r="B233" s="32" t="str">
        <f>[8]Hoja1!A16</f>
        <v>Decreto compilado 1066/ 2015</v>
      </c>
      <c r="C233" s="32" t="str">
        <f>[8]Hoja1!B16</f>
        <v>Presidencia de la República</v>
      </c>
      <c r="D233" s="33" t="s">
        <v>34</v>
      </c>
      <c r="E233" s="133" t="str">
        <f>[8]Hoja1!D16</f>
        <v xml:space="preserve">ARTÍCULO     1.1.3.7.Comisión Intersectorial para el Avance de la Población Afrocolombiana, Palanquera y Raizal
ARTÍCULO     1.1.3.18. Comisión Intersectorial de Garantías para las Mujeres Lideresas y Defensoras de los Derechos Humanos.
 </v>
      </c>
      <c r="F233" s="134"/>
    </row>
    <row r="234" spans="1:6" ht="50.1" customHeight="1" x14ac:dyDescent="0.2">
      <c r="A234" s="31" t="s">
        <v>25</v>
      </c>
      <c r="B234" s="32" t="str">
        <f>[8]Hoja1!A17</f>
        <v>Decreto 1372/2018</v>
      </c>
      <c r="C234" s="32" t="str">
        <f>[8]Hoja1!B17</f>
        <v xml:space="preserve">Ministerio del Interior </v>
      </c>
      <c r="D234" s="33" t="s">
        <v>35</v>
      </c>
      <c r="E234" s="135" t="str">
        <f>[8]Hoja1!D17</f>
        <v>Todo</v>
      </c>
      <c r="F234" s="136"/>
    </row>
    <row r="235" spans="1:6" ht="50.1" customHeight="1" x14ac:dyDescent="0.2">
      <c r="A235" s="31" t="s">
        <v>25</v>
      </c>
      <c r="B235" s="32" t="str">
        <f>[8]Hoja1!A18</f>
        <v>Decreto 1640 de 2020</v>
      </c>
      <c r="C235" s="32" t="str">
        <f>[8]Hoja1!B18</f>
        <v>Funcion Publica</v>
      </c>
      <c r="D235" s="33" t="s">
        <v>36</v>
      </c>
      <c r="E235" s="133" t="str">
        <f>[8]Hoja1!D18</f>
        <v>Todo</v>
      </c>
      <c r="F235" s="134"/>
    </row>
    <row r="236" spans="1:6" ht="50.1" customHeight="1" x14ac:dyDescent="0.2">
      <c r="A236" s="31" t="s">
        <v>25</v>
      </c>
      <c r="B236" s="32" t="str">
        <f>[8]Hoja1!A19</f>
        <v>Decreto Ley 1861/2017</v>
      </c>
      <c r="C236" s="32" t="str">
        <f>[8]Hoja1!B19</f>
        <v>Funcion Publica</v>
      </c>
      <c r="D236" s="33" t="s">
        <v>37</v>
      </c>
      <c r="E236" s="133" t="str">
        <f>[8]Hoja1!D19</f>
        <v>ART. 1º—Fuerza Pública. La Fuerza Pública está integrada en forma exclusiva por las Fuerzas Militares y la Policía Nacional.
ART. 2º—Funciones de las Fuerzas Militares. La Nación tendrá para su defensa unas Fuerzas Militares permanentes constituidas por el Ejército, la Armada y la Fuerza Aérea.
Las Fuerzas Militares tendrán como finalidad primordial la Defensa de la Soberanía, la Independencia, la integridad del Territorio Nacional y el Orden Constitucional.
ART. 3º—Función de la Policía Nacional. La Policía Nacional es un c</v>
      </c>
      <c r="F236" s="134"/>
    </row>
    <row r="237" spans="1:6" ht="50.1" customHeight="1" x14ac:dyDescent="0.2">
      <c r="A237" s="31" t="s">
        <v>25</v>
      </c>
      <c r="B237" s="32" t="str">
        <f>[8]Hoja1!A20</f>
        <v>Ley 1098 de 2006</v>
      </c>
      <c r="C237" s="32" t="str">
        <f>[8]Hoja1!B20</f>
        <v>El Congreso de Colombia</v>
      </c>
      <c r="D237" s="35" t="s">
        <v>38</v>
      </c>
      <c r="E237" s="135" t="str">
        <f>[8]Hoja1!D20</f>
        <v xml:space="preserve">TODO </v>
      </c>
      <c r="F237" s="136"/>
    </row>
    <row r="238" spans="1:6" ht="50.1" customHeight="1" x14ac:dyDescent="0.2">
      <c r="A238" s="31" t="s">
        <v>25</v>
      </c>
      <c r="B238" s="32" t="str">
        <f>[8]Hoja1!A21</f>
        <v>Ley 1276 de 2009</v>
      </c>
      <c r="C238" s="32" t="str">
        <f>[8]Hoja1!B21</f>
        <v>El Congreso de Colombia</v>
      </c>
      <c r="D238" s="36" t="s">
        <v>39</v>
      </c>
      <c r="E238" s="133" t="str">
        <f>[8]Hoja1!D21</f>
        <v>Art. 2, 10, 12.</v>
      </c>
      <c r="F238" s="134"/>
    </row>
    <row r="239" spans="1:6" ht="50.1" customHeight="1" x14ac:dyDescent="0.2">
      <c r="A239" s="31" t="s">
        <v>25</v>
      </c>
      <c r="B239" s="32" t="str">
        <f>[8]Hoja1!A22</f>
        <v>ley 1641 de 2013</v>
      </c>
      <c r="C239" s="32">
        <f>[8]Hoja1!B22</f>
        <v>0</v>
      </c>
      <c r="D239" s="37" t="s">
        <v>40</v>
      </c>
      <c r="E239" s="133" t="str">
        <f>[8]Hoja1!D22</f>
        <v>Art. 12.</v>
      </c>
      <c r="F239" s="134"/>
    </row>
    <row r="240" spans="1:6" ht="50.1" customHeight="1" x14ac:dyDescent="0.2">
      <c r="A240" s="31" t="s">
        <v>25</v>
      </c>
      <c r="B240" s="32" t="str">
        <f>[8]Hoja1!A23</f>
        <v>Ley 734 de 2002</v>
      </c>
      <c r="C240" s="32" t="str">
        <f>[8]Hoja1!B23</f>
        <v>El Congreso de Colombia</v>
      </c>
      <c r="D240" s="38" t="s">
        <v>12</v>
      </c>
      <c r="E240" s="135" t="str">
        <f>[8]Hoja1!D23</f>
        <v xml:space="preserve">Art. 2, 34, 66, 75,  </v>
      </c>
      <c r="F240" s="136"/>
    </row>
    <row r="241" spans="1:6" ht="50.1" customHeight="1" x14ac:dyDescent="0.2">
      <c r="A241" s="31" t="s">
        <v>25</v>
      </c>
      <c r="B241" s="32" t="str">
        <f>[8]Hoja1!A24</f>
        <v>ley 1257 de 2008</v>
      </c>
      <c r="C241" s="32" t="str">
        <f>[8]Hoja1!B24</f>
        <v>El Congreso de Colombia</v>
      </c>
      <c r="D241" s="37" t="s">
        <v>41</v>
      </c>
      <c r="E241" s="133" t="str">
        <f>[8]Hoja1!D24</f>
        <v>Art. 9,</v>
      </c>
      <c r="F241" s="134"/>
    </row>
    <row r="242" spans="1:6" ht="50.1" customHeight="1" x14ac:dyDescent="0.2">
      <c r="A242" s="31" t="s">
        <v>25</v>
      </c>
      <c r="B242" s="32" t="str">
        <f>[8]Hoja1!A25</f>
        <v>LEY 115 DE 1994</v>
      </c>
      <c r="C242" s="32" t="str">
        <f>[8]Hoja1!B25</f>
        <v>El Congreso de Colombia</v>
      </c>
      <c r="D242" s="38" t="s">
        <v>42</v>
      </c>
      <c r="E242" s="133" t="str">
        <f>[8]Hoja1!D25</f>
        <v>Art. 4, Art. 168</v>
      </c>
      <c r="F242" s="134"/>
    </row>
    <row r="243" spans="1:6" ht="50.1" customHeight="1" x14ac:dyDescent="0.2">
      <c r="A243" s="31" t="s">
        <v>25</v>
      </c>
      <c r="B243" s="32" t="str">
        <f>[8]Hoja1!A26</f>
        <v>Ley 599 de 2000</v>
      </c>
      <c r="C243" s="32" t="str">
        <f>[8]Hoja1!B26</f>
        <v>El Congreso de Colombia</v>
      </c>
      <c r="D243" s="37" t="s">
        <v>43</v>
      </c>
      <c r="E243" s="135" t="str">
        <f>[8]Hoja1!D26</f>
        <v xml:space="preserve">TODO </v>
      </c>
      <c r="F243" s="136"/>
    </row>
    <row r="244" spans="1:6" ht="50.1" customHeight="1" x14ac:dyDescent="0.2">
      <c r="A244" s="31" t="s">
        <v>25</v>
      </c>
      <c r="B244" s="32" t="str">
        <f>[8]Hoja1!A27</f>
        <v>RESOLUCIÓN Nª 011
Del 10 de marzo de 2020</v>
      </c>
      <c r="C244" s="32" t="str">
        <f>[8]Hoja1!B27</f>
        <v xml:space="preserve">Personeria Diatrital de Cartagena </v>
      </c>
      <c r="D244" s="35" t="s">
        <v>14</v>
      </c>
      <c r="E244" s="133" t="str">
        <f>[8]Hoja1!D27</f>
        <v>Todo</v>
      </c>
      <c r="F244" s="134"/>
    </row>
    <row r="245" spans="1:6" ht="50.1" customHeight="1" x14ac:dyDescent="0.2">
      <c r="A245" s="31" t="s">
        <v>25</v>
      </c>
      <c r="B245" s="39" t="str">
        <f>[8]Hoja1!A28</f>
        <v>Resolucion 249 diciembre 2014</v>
      </c>
      <c r="C245" s="31" t="str">
        <f>[8]Hoja1!B28</f>
        <v xml:space="preserve">Personeria Diatrital de Cartagena </v>
      </c>
      <c r="D245" s="39" t="s">
        <v>13</v>
      </c>
      <c r="E245" s="133" t="str">
        <f>[8]Hoja1!D28</f>
        <v>Todo</v>
      </c>
      <c r="F245" s="134"/>
    </row>
    <row r="246" spans="1:6" ht="50.1" customHeight="1" x14ac:dyDescent="0.2">
      <c r="A246" s="21" t="s">
        <v>44</v>
      </c>
      <c r="B246" s="22" t="str">
        <f>'[9]Biene Urb Med Amb'!A6</f>
        <v>Ley 1801 de 2016</v>
      </c>
      <c r="C246" s="22" t="str">
        <f>'[9]Biene Urb Med Amb'!B6</f>
        <v xml:space="preserve">
El Congreso de Colombia </v>
      </c>
      <c r="D246" s="23" t="str">
        <f>'[9]Biene Urb Med Amb'!C6</f>
        <v>Por la cual se expide el Código Nacional de Seguridad y Convivencia Ciudadana</v>
      </c>
      <c r="E246" s="132" t="str">
        <f>'[9]Biene Urb Med Amb'!D6</f>
        <v xml:space="preserve">Todo </v>
      </c>
      <c r="F246" s="132"/>
    </row>
    <row r="247" spans="1:6" ht="50.1" customHeight="1" x14ac:dyDescent="0.2">
      <c r="A247" s="21" t="s">
        <v>44</v>
      </c>
      <c r="B247" s="22" t="str">
        <f>'[9]Biene Urb Med Amb'!A7</f>
        <v>Ley 99 de 1993.</v>
      </c>
      <c r="C247" s="22" t="str">
        <f>'[9]Biene Urb Med Amb'!B7</f>
        <v>Ministerio del Interior</v>
      </c>
      <c r="D247" s="23" t="str">
        <f>'[9]Biene Urb Med Amb'!C7</f>
        <v>por la cual se crea el Ministerio del Medio Ambiente, se reordena el Sector Público encargado de la
gestión y conservación del medio ambiente y los recursos naturales renovables, se organiza el
Sistema Nacional Ambiental, SINA, y se dictan otras disposiciones</v>
      </c>
      <c r="E247" s="131" t="str">
        <f>'[9]Biene Urb Med Amb'!D7</f>
        <v xml:space="preserve">Todo </v>
      </c>
      <c r="F247" s="131"/>
    </row>
    <row r="248" spans="1:6" ht="50.1" customHeight="1" x14ac:dyDescent="0.2">
      <c r="A248" s="21" t="s">
        <v>44</v>
      </c>
      <c r="B248" s="22" t="str">
        <f>'[9]Biene Urb Med Amb'!A8</f>
        <v>Ley 388 de 1997.</v>
      </c>
      <c r="C248" s="22" t="str">
        <f>'[9]Biene Urb Med Amb'!B8</f>
        <v>Congreso de la República de Colombia</v>
      </c>
      <c r="D248" s="23" t="str">
        <f>'[9]Biene Urb Med Amb'!C8</f>
        <v>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v>
      </c>
      <c r="E248" s="131" t="str">
        <f>'[9]Biene Urb Med Amb'!D8</f>
        <v xml:space="preserve">Todo </v>
      </c>
      <c r="F248" s="131"/>
    </row>
    <row r="249" spans="1:6" ht="50.1" customHeight="1" x14ac:dyDescent="0.2">
      <c r="A249" s="21" t="s">
        <v>44</v>
      </c>
      <c r="B249" s="22" t="str">
        <f>'[9]Biene Urb Med Amb'!A9</f>
        <v>Decreto 0977 de 2001 (POT Cartagena)</v>
      </c>
      <c r="C249" s="22" t="str">
        <f>'[9]Biene Urb Med Amb'!B9</f>
        <v>Distrito de Cartagena</v>
      </c>
      <c r="D249" s="23" t="str">
        <f>'[9]Biene Urb Med Amb'!C9</f>
        <v xml:space="preserve">“Por medio del cual se adopta el Plan de Ordenamiento Territorial del Distrito
Turístico y Cultural de Cartagena de Indias” </v>
      </c>
      <c r="E249" s="132" t="str">
        <f>'[9]Biene Urb Med Amb'!D9</f>
        <v xml:space="preserve">Todo </v>
      </c>
      <c r="F249" s="132"/>
    </row>
    <row r="250" spans="1:6" ht="50.1" customHeight="1" x14ac:dyDescent="0.2">
      <c r="A250" s="21" t="s">
        <v>44</v>
      </c>
      <c r="B250" s="22" t="str">
        <f>'[9]Biene Urb Med Amb'!A10</f>
        <v>Acuerdo 023 bis</v>
      </c>
      <c r="C250" s="22" t="str">
        <f>'[9]Biene Urb Med Amb'!B10</f>
        <v>Distrito de Cartagena</v>
      </c>
      <c r="D250" s="23" t="str">
        <f>'[9]Biene Urb Med Amb'!C10</f>
        <v xml:space="preserve">Denomínase MANUAL DE ORDENAMIENTO ADMINISTRATIVO DEL ESPACIO URBANO del Distrito de Cartagena, a las
disposiciones de todo orden que reglamentan esta materia. En sus partes podrá usarse "El Código de Ordenamiento
Urbano", y siempre se entenderá por la denominación </v>
      </c>
      <c r="E250" s="131" t="str">
        <f>'[9]Biene Urb Med Amb'!D10</f>
        <v xml:space="preserve">Todo </v>
      </c>
      <c r="F250" s="131"/>
    </row>
    <row r="251" spans="1:6" ht="50.1" customHeight="1" x14ac:dyDescent="0.2">
      <c r="A251" s="21" t="s">
        <v>44</v>
      </c>
      <c r="B251" s="22" t="str">
        <f>'[9]Biene Urb Med Amb'!A11</f>
        <v>Acuerdo 003 de 2003</v>
      </c>
      <c r="C251" s="22" t="str">
        <f>'[9]Biene Urb Med Amb'!B11</f>
        <v xml:space="preserve">Archivo General de la nacion </v>
      </c>
      <c r="D251" s="23" t="str">
        <f>'[9]Biene Urb Med Amb'!C11</f>
        <v xml:space="preserve">En ejercicio de sus facultades legales, en especial las que le confiere La Ley 80 de 1989, el Artículo 76, literal d) de la Ley 489 de 1998, el Decreto 2126 de 2012, el Decreto 2578 de 2012, el Acuerdo 09 de 2012 </v>
      </c>
      <c r="E251" s="131" t="str">
        <f>'[9]Biene Urb Med Amb'!D11</f>
        <v xml:space="preserve">Todo </v>
      </c>
      <c r="F251" s="131"/>
    </row>
    <row r="252" spans="1:6" ht="50.1" customHeight="1" x14ac:dyDescent="0.2">
      <c r="A252" s="21" t="s">
        <v>44</v>
      </c>
      <c r="B252" s="22" t="str">
        <f>'[9]Biene Urb Med Amb'!A12</f>
        <v>Ley 136 de 1994</v>
      </c>
      <c r="C252" s="22" t="str">
        <f>'[9]Biene Urb Med Amb'!B12</f>
        <v>Funcion Publica</v>
      </c>
      <c r="D252" s="23" t="str">
        <f>'[9]Biene Urb Med Amb'!C12</f>
        <v>Por la cual se dictan normas tendientes a modernizar la organización y el funcionamiento de los municipios.</v>
      </c>
      <c r="E252" s="132" t="str">
        <f>'[9]Biene Urb Med Amb'!D12</f>
        <v xml:space="preserve">Todo </v>
      </c>
      <c r="F252" s="132"/>
    </row>
    <row r="253" spans="1:6" ht="50.1" customHeight="1" x14ac:dyDescent="0.2">
      <c r="A253" s="21" t="s">
        <v>44</v>
      </c>
      <c r="B253" s="22" t="str">
        <f>'[9]Biene Urb Med Amb'!A13</f>
        <v>Decreto 948 de 1995</v>
      </c>
      <c r="C253" s="22" t="str">
        <f>'[9]Biene Urb Med Amb'!B13</f>
        <v>Ministerio del Medio Ambinete</v>
      </c>
      <c r="D253" s="23" t="str">
        <f>'[9]Biene Urb Med Amb'!C13</f>
        <v xml:space="preserve">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 </v>
      </c>
      <c r="E253" s="131" t="str">
        <f>'[9]Biene Urb Med Amb'!D13</f>
        <v xml:space="preserve">Todo </v>
      </c>
      <c r="F253" s="131"/>
    </row>
    <row r="254" spans="1:6" ht="50.1" customHeight="1" x14ac:dyDescent="0.2">
      <c r="A254" s="21" t="s">
        <v>44</v>
      </c>
      <c r="B254" s="22" t="str">
        <f>'[9]Biene Urb Med Amb'!A14</f>
        <v>Acuerdo 037 de 2005</v>
      </c>
      <c r="C254" s="22" t="str">
        <f>'[9]Biene Urb Med Amb'!B14</f>
        <v xml:space="preserve">Alcaldia de bogota </v>
      </c>
      <c r="D254" s="23" t="str">
        <f>'[9]Biene Urb Med Amb'!C14</f>
        <v>“Por medio del cual se modifica la estructura organizacional de la Secretaría Distrital
de Cultura, Recreación y Deporte y se dictan otras disposiciones”</v>
      </c>
      <c r="E254" s="131" t="str">
        <f>'[9]Biene Urb Med Amb'!D14</f>
        <v xml:space="preserve">Todo </v>
      </c>
      <c r="F254" s="131"/>
    </row>
    <row r="255" spans="1:6" ht="50.1" customHeight="1" x14ac:dyDescent="0.2">
      <c r="A255" s="21" t="s">
        <v>44</v>
      </c>
      <c r="B255" s="21" t="str">
        <f>'[9]Biene Urb Med Amb'!A15</f>
        <v>Ley 768 de 2002</v>
      </c>
      <c r="C255" s="22" t="str">
        <f>'[9]Biene Urb Med Amb'!B15</f>
        <v>Funcion Publica</v>
      </c>
      <c r="D255" s="23" t="str">
        <f>'[9]Biene Urb Med Amb'!C15</f>
        <v>“Por la cual se adopta el Régimen Político, Administrativo y Fiscal de los Distritos Portuario e Industrial de Barranquilla, Turístico y Cultural de Cartagena de Indias y Turístico, Cultural e Histórico de Santa Marta.”</v>
      </c>
      <c r="E255" s="131" t="str">
        <f>'[9]Biene Urb Med Amb'!D15</f>
        <v xml:space="preserve">Todo </v>
      </c>
      <c r="F255" s="131"/>
    </row>
    <row r="256" spans="1:6" ht="50.1" customHeight="1" x14ac:dyDescent="0.2">
      <c r="A256" s="21" t="s">
        <v>44</v>
      </c>
      <c r="B256" s="21" t="str">
        <f>'[9]Biene Urb Med Amb'!A16</f>
        <v xml:space="preserve">Decreto-ley 2324 de 1984
</v>
      </c>
      <c r="C256" s="22" t="str">
        <f>'[9]Biene Urb Med Amb'!B16</f>
        <v>Ministerio de justicia</v>
      </c>
      <c r="D256" s="23" t="str">
        <f>'[9]Biene Urb Med Amb'!C16</f>
        <v>Por el cual se organiza la Dirección General Marítima y Portuaria</v>
      </c>
      <c r="E256" s="131" t="str">
        <f>'[9]Biene Urb Med Amb'!D16</f>
        <v xml:space="preserve">Todo </v>
      </c>
      <c r="F256" s="131"/>
    </row>
    <row r="257" spans="1:6" ht="50.1" customHeight="1" x14ac:dyDescent="0.2">
      <c r="A257" s="21" t="s">
        <v>44</v>
      </c>
      <c r="B257" s="21" t="str">
        <f>'[9]Biene Urb Med Amb'!A17</f>
        <v xml:space="preserve">Decreto 1076 de 2015
</v>
      </c>
      <c r="C257" s="22" t="str">
        <f>'[9]Biene Urb Med Amb'!B17</f>
        <v>Ministerio de  medio ambiente</v>
      </c>
      <c r="D257" s="23" t="str">
        <f>'[9]Biene Urb Med Amb'!C17</f>
        <v>Decreto Único Reglamentario del Sector Ambiente y Desarrollo Sostenible</v>
      </c>
      <c r="E257" s="131" t="str">
        <f>'[9]Biene Urb Med Amb'!D17</f>
        <v xml:space="preserve">Todo </v>
      </c>
      <c r="F257" s="131"/>
    </row>
    <row r="258" spans="1:6" ht="50.1" customHeight="1" x14ac:dyDescent="0.2">
      <c r="A258" s="21" t="s">
        <v>44</v>
      </c>
      <c r="B258" s="22" t="str">
        <f>'[9]Biene Urb Med Amb'!A18</f>
        <v>Ley 1333 de 2009</v>
      </c>
      <c r="C258" s="22" t="str">
        <f>'[9]Biene Urb Med Amb'!B18</f>
        <v>Funcion Publica</v>
      </c>
      <c r="D258" s="23" t="str">
        <f>'[9]Biene Urb Med Amb'!C18</f>
        <v>por la cual se establece el procedimiento sancionatorio ambiental y se dictan otras disposiciones.</v>
      </c>
      <c r="E258" s="131" t="str">
        <f>'[9]Biene Urb Med Amb'!D18</f>
        <v xml:space="preserve">Todo </v>
      </c>
      <c r="F258" s="131"/>
    </row>
    <row r="259" spans="1:6" ht="50.1" customHeight="1" x14ac:dyDescent="0.2">
      <c r="A259" s="21" t="s">
        <v>44</v>
      </c>
      <c r="B259" s="22" t="str">
        <f>'[9]Biene Urb Med Amb'!A19</f>
        <v>Decreto 07 de 1984</v>
      </c>
      <c r="C259" s="22" t="str">
        <f>'[9]Biene Urb Med Amb'!B19</f>
        <v>Funcion Publica</v>
      </c>
      <c r="D259" s="23" t="str">
        <f>'[9]Biene Urb Med Amb'!C19</f>
        <v>“Por el cual se reforma el Código Contencioso Administrativo.”</v>
      </c>
      <c r="E259" s="131" t="str">
        <f>'[9]Biene Urb Med Amb'!D19</f>
        <v xml:space="preserve">Todo </v>
      </c>
      <c r="F259" s="131"/>
    </row>
    <row r="260" spans="1:6" ht="50.1" customHeight="1" x14ac:dyDescent="0.2">
      <c r="A260" s="21" t="s">
        <v>44</v>
      </c>
      <c r="B260" s="22" t="str">
        <f>'[9]Biene Urb Med Amb'!A20</f>
        <v>Ley 1755 de 2015</v>
      </c>
      <c r="C260" s="22" t="str">
        <f>'[9]Biene Urb Med Amb'!B20</f>
        <v>CONGRESO DE LA REPÚBLICA</v>
      </c>
      <c r="D260" s="23" t="str">
        <f>'[9]Biene Urb Med Amb'!C20</f>
        <v>Por medio de la cual se regula el Derecho Fundamental de Petición y se sustituye un título del Código de Procedimiento Administrativo y de lo Contencioso Administrativo.
Jurisprudencia Vigencia</v>
      </c>
      <c r="E260" s="131" t="str">
        <f>'[9]Biene Urb Med Amb'!D20</f>
        <v xml:space="preserve">Todo </v>
      </c>
      <c r="F260" s="131"/>
    </row>
    <row r="261" spans="1:6" ht="50.1" customHeight="1" x14ac:dyDescent="0.2">
      <c r="A261" s="21" t="s">
        <v>44</v>
      </c>
      <c r="B261" s="22" t="str">
        <f>'[9]Biene Urb Med Amb'!A21</f>
        <v xml:space="preserve">Ley 1848 de 2017
</v>
      </c>
      <c r="C261" s="22" t="str">
        <f>'[9]Biene Urb Med Amb'!B21</f>
        <v>CONGRESO DE LA REPÚBLICA</v>
      </c>
      <c r="D261" s="23" t="str">
        <f>'[9]Biene Urb Med Amb'!C21</f>
        <v xml:space="preserve">POR MEDIO DE LA CUAL SE EXPIDEN NORMAS EN MATERIA DE
FORMALIZACiÓN, TITULACiÓN Y RECONOCIMIENTO DE LAS
EDIFICACIONES DE LOS ASENTAMlEN1'"OS HUMANOS, DE
PREDIOS URBANOS Y SE DICTAN OTRAS DISPOSICIONES" </v>
      </c>
      <c r="E261" s="131" t="str">
        <f>'[9]Biene Urb Med Amb'!D21</f>
        <v xml:space="preserve">Todo </v>
      </c>
      <c r="F261" s="131"/>
    </row>
    <row r="262" spans="1:6" ht="50.1" customHeight="1" x14ac:dyDescent="0.2">
      <c r="A262" s="21" t="s">
        <v>44</v>
      </c>
      <c r="B262" s="22" t="str">
        <f>'[9]Biene Urb Med Amb'!A22</f>
        <v>Ley 1474 de 2011</v>
      </c>
      <c r="C262" s="22" t="str">
        <f>'[9]Biene Urb Med Amb'!B22</f>
        <v>Funcion Publica</v>
      </c>
      <c r="D262" s="23" t="str">
        <f>'[9]Biene Urb Med Amb'!C22</f>
        <v xml:space="preserve">“Por la cual se dictan normas orientadas a fortalecer los mecanismos de prevención, investigación y sanción de actos de corrupción y la efectividad del control de la gestión pública.”
 </v>
      </c>
      <c r="E262" s="131" t="str">
        <f>'[9]Biene Urb Med Amb'!D22</f>
        <v xml:space="preserve">Todo </v>
      </c>
      <c r="F262" s="131"/>
    </row>
    <row r="263" spans="1:6" ht="50.1" customHeight="1" x14ac:dyDescent="0.2">
      <c r="A263" s="21" t="s">
        <v>44</v>
      </c>
      <c r="B263" s="22" t="str">
        <f>'[9]Biene Urb Med Amb'!A23</f>
        <v>Resolución 1096 de 2000 RAS</v>
      </c>
      <c r="C263" s="22" t="str">
        <f>'[9]Biene Urb Med Amb'!B23</f>
        <v>MINISTERIO DE DESARROLLO ECONOMICO</v>
      </c>
      <c r="D263" s="23" t="str">
        <f>'[9]Biene Urb Med Amb'!C23</f>
        <v>Por la cual se adopta el Reglamento Técnico para el sector de Agua Potable y
Saneamiento Básico – RAS.”</v>
      </c>
      <c r="E263" s="131" t="str">
        <f>'[9]Biene Urb Med Amb'!D23</f>
        <v xml:space="preserve">Todo </v>
      </c>
      <c r="F263" s="131"/>
    </row>
    <row r="264" spans="1:6" ht="50.1" customHeight="1" x14ac:dyDescent="0.2">
      <c r="A264" s="21" t="s">
        <v>44</v>
      </c>
      <c r="B264" s="22" t="str">
        <f>'[9]Biene Urb Med Amb'!A24</f>
        <v>RESOLUCIÓN Nª 011
Del 10 de marzo de 2020</v>
      </c>
      <c r="C264" s="22" t="str">
        <f>'[9]Biene Urb Med Amb'!B24</f>
        <v xml:space="preserve">Personeria Diatrital de Cartagena </v>
      </c>
      <c r="D264" s="23" t="str">
        <f>'[9]Biene Urb Med Amb'!C24</f>
        <v xml:space="preserve">Por La Cual Se Ajusta El Manual Específico De Funciones Y De Competencias Laborales Para Los
Empleos De La Planta De Personal De La Personería Distrital De Cartagena De Indias” </v>
      </c>
      <c r="E264" s="131" t="str">
        <f>'[9]Biene Urb Med Amb'!D24</f>
        <v xml:space="preserve">Todo </v>
      </c>
      <c r="F264" s="131"/>
    </row>
    <row r="265" spans="1:6" ht="50.1" customHeight="1" x14ac:dyDescent="0.2">
      <c r="A265" s="21" t="s">
        <v>44</v>
      </c>
      <c r="B265" s="22" t="str">
        <f>'[9]Biene Urb Med Amb'!A25</f>
        <v>Resolucion 249 diciembre 2014</v>
      </c>
      <c r="C265" s="22" t="str">
        <f>'[9]Biene Urb Med Amb'!B25</f>
        <v xml:space="preserve">Personeria Diatrital de Cartagena </v>
      </c>
      <c r="D265" s="23" t="str">
        <f>'[9]Biene Urb Med Amb'!C25</f>
        <v>Reglamento Interno del Trabajo</v>
      </c>
      <c r="E265" s="131" t="str">
        <f>'[9]Biene Urb Med Amb'!D25</f>
        <v xml:space="preserve">Todo </v>
      </c>
      <c r="F265" s="131"/>
    </row>
    <row r="266" spans="1:6" ht="50.1" customHeight="1" x14ac:dyDescent="0.2">
      <c r="A266" s="18" t="s">
        <v>45</v>
      </c>
      <c r="B266" s="19" t="str">
        <f>[10]PENAL!A6</f>
        <v>Ley 136 de 1994</v>
      </c>
      <c r="C266" s="19" t="str">
        <f>[10]PENAL!B6</f>
        <v>Congreso de la República</v>
      </c>
      <c r="D266" s="20" t="str">
        <f>[10]PENAL!C6</f>
        <v xml:space="preserve">Por medio de la cual se  crean  las  Personerías Municipales  y se delegan funciones </v>
      </c>
      <c r="E266" s="130" t="str">
        <f>[10]PENAL!D6</f>
        <v>Todo</v>
      </c>
      <c r="F266" s="130"/>
    </row>
    <row r="267" spans="1:6" ht="50.1" customHeight="1" x14ac:dyDescent="0.2">
      <c r="A267" s="18" t="s">
        <v>45</v>
      </c>
      <c r="B267" s="19" t="str">
        <f>[10]PENAL!A7</f>
        <v>CONSTITUCION POLITICA DE COLOMBIA DE 1991</v>
      </c>
      <c r="C267" s="19" t="str">
        <f>[10]PENAL!B7</f>
        <v>Constituyente  de 1991</v>
      </c>
      <c r="D267" s="20" t="str">
        <f>[10]PENAL!C7</f>
        <v>la cual establece la funciones del ministerio publico, de la fiscalia general de la nacion, el debido proceso, la aplicación de los convenios einernacionales</v>
      </c>
      <c r="E267" s="130" t="str">
        <f>[10]PENAL!D7</f>
        <v>Todo</v>
      </c>
      <c r="F267" s="130"/>
    </row>
    <row r="268" spans="1:6" ht="50.1" customHeight="1" x14ac:dyDescent="0.2">
      <c r="A268" s="18" t="s">
        <v>45</v>
      </c>
      <c r="B268" s="19" t="str">
        <f>[10]PENAL!A8</f>
        <v>ley 599 de 2000</v>
      </c>
      <c r="C268" s="19" t="str">
        <f>[10]PENAL!B8</f>
        <v>Congreso de la República</v>
      </c>
      <c r="D268" s="20" t="str">
        <f>[10]PENAL!C8</f>
        <v>codigo penal colombiano</v>
      </c>
      <c r="E268" s="130" t="str">
        <f>[10]PENAL!D8</f>
        <v>Todo</v>
      </c>
      <c r="F268" s="130"/>
    </row>
    <row r="269" spans="1:6" ht="50.1" customHeight="1" x14ac:dyDescent="0.2">
      <c r="A269" s="18" t="s">
        <v>45</v>
      </c>
      <c r="B269" s="19" t="str">
        <f>[10]PENAL!A9</f>
        <v>ley 600 de 2000</v>
      </c>
      <c r="C269" s="19" t="str">
        <f>[10]PENAL!B9</f>
        <v>Congreso de la República</v>
      </c>
      <c r="D269" s="20" t="str">
        <f>[10]PENAL!C9</f>
        <v>codigo de procedimieno penal</v>
      </c>
      <c r="E269" s="130" t="str">
        <f>[10]PENAL!D9</f>
        <v>Todo</v>
      </c>
      <c r="F269" s="130"/>
    </row>
    <row r="270" spans="1:6" ht="50.1" customHeight="1" x14ac:dyDescent="0.2">
      <c r="A270" s="18" t="s">
        <v>45</v>
      </c>
      <c r="B270" s="19" t="str">
        <f>[10]PENAL!A10</f>
        <v>ley 906 de 2004</v>
      </c>
      <c r="C270" s="19" t="str">
        <f>[10]PENAL!B10</f>
        <v>congreso de la republica</v>
      </c>
      <c r="D270" s="20" t="str">
        <f>[10]PENAL!C10</f>
        <v>codigo de procedimiento penal</v>
      </c>
      <c r="E270" s="130" t="str">
        <f>[10]PENAL!D10</f>
        <v>Todo</v>
      </c>
      <c r="F270" s="130"/>
    </row>
    <row r="271" spans="1:6" ht="50.1" customHeight="1" x14ac:dyDescent="0.2">
      <c r="A271" s="18" t="s">
        <v>45</v>
      </c>
      <c r="B271" s="19" t="str">
        <f>[10]PENAL!A11</f>
        <v>ley 1826 de 2017</v>
      </c>
      <c r="C271" s="19" t="str">
        <f>[10]PENAL!B11</f>
        <v>congreso de la republica</v>
      </c>
      <c r="D271" s="20" t="str">
        <f>[10]PENAL!C11</f>
        <v>por la cual se establece el procesa verbal abreviado en materia penal</v>
      </c>
      <c r="E271" s="130" t="str">
        <f>[10]PENAL!D11</f>
        <v>Todo</v>
      </c>
      <c r="F271" s="130"/>
    </row>
    <row r="272" spans="1:6" ht="50.1" customHeight="1" x14ac:dyDescent="0.2">
      <c r="A272" s="18" t="s">
        <v>45</v>
      </c>
      <c r="B272" s="19" t="str">
        <f>[10]PENAL!A12</f>
        <v>resolucion 476 de 2004</v>
      </c>
      <c r="C272" s="19" t="str">
        <f>[10]PENAL!B12</f>
        <v>procuraduria general de la nacion</v>
      </c>
      <c r="D272" s="20" t="str">
        <f>[10]PENAL!C12</f>
        <v>por medio de la cual se establecen las competencias de los procuradores y de los personeros delegados en lo penal</v>
      </c>
      <c r="E272" s="130" t="str">
        <f>[10]PENAL!D12</f>
        <v>Todo</v>
      </c>
      <c r="F272" s="130"/>
    </row>
    <row r="273" spans="1:6" ht="50.1" customHeight="1" x14ac:dyDescent="0.2">
      <c r="A273" s="18" t="s">
        <v>45</v>
      </c>
      <c r="B273" s="19" t="str">
        <f>[10]PENAL!A13</f>
        <v>resolucion 0372 de 2020</v>
      </c>
      <c r="C273" s="19" t="str">
        <f>[10]PENAL!B13</f>
        <v>procuraduria general de la nacion</v>
      </c>
      <c r="D273" s="20" t="str">
        <f>[10]PENAL!C13</f>
        <v>por lka cual se establecen las competencias de los procuradures y personeros delegados en lo penal y las prioridades de los mismos.</v>
      </c>
      <c r="E273" s="130" t="str">
        <f>[10]PENAL!D13</f>
        <v>Todo</v>
      </c>
      <c r="F273" s="130"/>
    </row>
    <row r="274" spans="1:6" ht="50.1" customHeight="1" x14ac:dyDescent="0.2">
      <c r="A274" s="18" t="s">
        <v>45</v>
      </c>
      <c r="B274" s="19" t="str">
        <f>[10]PENAL!A14</f>
        <v>RESOLUCIÓN Nª 011
Del 10 de marzo de 2020</v>
      </c>
      <c r="C274" s="19" t="str">
        <f>[10]PENAL!B14</f>
        <v xml:space="preserve">Personeria Diatrital de Cartagena </v>
      </c>
      <c r="D274" s="20" t="str">
        <f>[10]PENAL!C14</f>
        <v xml:space="preserve">Por La Cual Se Ajusta El Manual Específico De Funciones Y De Competencias Laborales Para Los
Empleos De La Planta De Personal De La Personería Distrital De Cartagena De Indias” </v>
      </c>
      <c r="E274" s="130" t="str">
        <f>[10]PENAL!D14</f>
        <v xml:space="preserve">Todo </v>
      </c>
      <c r="F274" s="130"/>
    </row>
    <row r="275" spans="1:6" ht="50.1" customHeight="1" x14ac:dyDescent="0.2">
      <c r="A275" s="18" t="s">
        <v>45</v>
      </c>
      <c r="B275" s="19" t="str">
        <f>[10]PENAL!A15</f>
        <v>Resolucion 249 diciembre 2014</v>
      </c>
      <c r="C275" s="19" t="str">
        <f>[10]PENAL!B15</f>
        <v xml:space="preserve">Personeria Diatrital de Cartagena </v>
      </c>
      <c r="D275" s="20" t="str">
        <f>[10]PENAL!C15</f>
        <v>Reglamento Interno del Trabajo</v>
      </c>
      <c r="E275" s="130" t="str">
        <f>[10]PENAL!D15</f>
        <v xml:space="preserve">Todo </v>
      </c>
      <c r="F275" s="130"/>
    </row>
    <row r="276" spans="1:6" ht="50.1" customHeight="1" x14ac:dyDescent="0.2">
      <c r="A276" s="18" t="s">
        <v>45</v>
      </c>
      <c r="B276" s="19" t="s">
        <v>64</v>
      </c>
      <c r="C276" s="19" t="str">
        <f>[10]PENAL!B16</f>
        <v>Congreso de la Republica</v>
      </c>
      <c r="D276" s="20" t="s">
        <v>78</v>
      </c>
      <c r="E276" s="130" t="str">
        <f>[10]PENAL!D16</f>
        <v xml:space="preserve">Todo </v>
      </c>
      <c r="F276" s="130"/>
    </row>
    <row r="277" spans="1:6" ht="50.1" customHeight="1" x14ac:dyDescent="0.2">
      <c r="A277" s="71" t="s">
        <v>46</v>
      </c>
      <c r="B277" s="72" t="str">
        <f>'[11]Gestiòn Administrativa'!A6</f>
        <v>Ley 80 de 1993</v>
      </c>
      <c r="C277" s="72" t="str">
        <f>'[11]Gestiòn Administrativa'!B6</f>
        <v>Congreso de la republica</v>
      </c>
      <c r="D277" s="73" t="str">
        <f>'[11]Gestiòn Administrativa'!C6</f>
        <v>Estatuto de Contratación</v>
      </c>
      <c r="E277" s="122" t="str">
        <f>'[11]Gestiòn Administrativa'!D6</f>
        <v>Todo</v>
      </c>
      <c r="F277" s="122"/>
    </row>
    <row r="278" spans="1:6" ht="50.1" customHeight="1" x14ac:dyDescent="0.2">
      <c r="A278" s="71" t="s">
        <v>46</v>
      </c>
      <c r="B278" s="72" t="str">
        <f>'[11]Gestiòn Administrativa'!A7</f>
        <v>Ley 1150 de 2007</v>
      </c>
      <c r="C278" s="72" t="str">
        <f>'[11]Gestiòn Administrativa'!B7</f>
        <v>Congreso de la republica</v>
      </c>
      <c r="D278" s="73" t="str">
        <f>'[11]Gestiòn Administrativa'!C7</f>
        <v>Modifica estatuto de Contratación</v>
      </c>
      <c r="E278" s="122" t="str">
        <f>'[11]Gestiòn Administrativa'!D7</f>
        <v>Todo</v>
      </c>
      <c r="F278" s="122"/>
    </row>
    <row r="279" spans="1:6" ht="50.1" customHeight="1" x14ac:dyDescent="0.2">
      <c r="A279" s="71" t="s">
        <v>46</v>
      </c>
      <c r="B279" s="72" t="str">
        <f>'[11]Gestiòn Administrativa'!A8</f>
        <v>Ley 1450 de 2011</v>
      </c>
      <c r="C279" s="72" t="str">
        <f>'[11]Gestiòn Administrativa'!B8</f>
        <v>Congreso de la republica</v>
      </c>
      <c r="D279" s="73" t="str">
        <f>'[11]Gestiòn Administrativa'!C8</f>
        <v>Crea una nueva modalidad de selección de minima cuantía.</v>
      </c>
      <c r="E279" s="122" t="str">
        <f>'[11]Gestiòn Administrativa'!D8</f>
        <v>Articulo 274</v>
      </c>
      <c r="F279" s="122"/>
    </row>
    <row r="280" spans="1:6" ht="50.1" customHeight="1" x14ac:dyDescent="0.2">
      <c r="A280" s="71" t="s">
        <v>46</v>
      </c>
      <c r="B280" s="72" t="str">
        <f>'[11]Gestiòn Administrativa'!A9</f>
        <v>Decreto 2474 de 2008</v>
      </c>
      <c r="C280" s="72" t="str">
        <f>'[11]Gestiòn Administrativa'!B9</f>
        <v>Planeación Nacional</v>
      </c>
      <c r="D280" s="73" t="str">
        <f>'[11]Gestiòn Administrativa'!C9</f>
        <v>Reglamenta la Ley 80 y 1150</v>
      </c>
      <c r="E280" s="122" t="str">
        <f>'[11]Gestiòn Administrativa'!D9</f>
        <v>Todo</v>
      </c>
      <c r="F280" s="122"/>
    </row>
    <row r="281" spans="1:6" ht="50.1" customHeight="1" x14ac:dyDescent="0.2">
      <c r="A281" s="71" t="s">
        <v>46</v>
      </c>
      <c r="B281" s="72" t="str">
        <f>'[11]Gestiòn Administrativa'!A10</f>
        <v>Decreto 4444 de 2008</v>
      </c>
      <c r="C281" s="72" t="str">
        <f>'[11]Gestiòn Administrativa'!B10</f>
        <v>Planeación Nacional</v>
      </c>
      <c r="D281" s="73" t="str">
        <f>'[11]Gestiòn Administrativa'!C10</f>
        <v>Reglamenta literal E del Un, 2 del articulo 2 de la Ley 1150</v>
      </c>
      <c r="E281" s="122" t="str">
        <f>'[11]Gestiòn Administrativa'!D10</f>
        <v>Todo</v>
      </c>
      <c r="F281" s="122"/>
    </row>
    <row r="282" spans="1:6" ht="50.1" customHeight="1" x14ac:dyDescent="0.2">
      <c r="A282" s="71" t="s">
        <v>46</v>
      </c>
      <c r="B282" s="74" t="str">
        <f>'[11]Gestiòn Administrativa'!A11</f>
        <v>Decreto 4828 de 2008</v>
      </c>
      <c r="C282" s="72" t="str">
        <f>'[11]Gestiòn Administrativa'!B11</f>
        <v>Presidencia de la Republcia</v>
      </c>
      <c r="D282" s="75" t="str">
        <f>'[11]Gestiòn Administrativa'!C11</f>
        <v>Reglamentación cuantías de la Contratación</v>
      </c>
      <c r="E282" s="122" t="str">
        <f>'[11]Gestiòn Administrativa'!D11</f>
        <v>Todo</v>
      </c>
      <c r="F282" s="122"/>
    </row>
    <row r="283" spans="1:6" ht="50.1" customHeight="1" x14ac:dyDescent="0.2">
      <c r="A283" s="71" t="s">
        <v>46</v>
      </c>
      <c r="B283" s="74" t="str">
        <f>'[11]Gestiòn Administrativa'!A12</f>
        <v>Decreto 4881 de 2008</v>
      </c>
      <c r="C283" s="72" t="str">
        <f>'[11]Gestiòn Administrativa'!B12</f>
        <v>Presidencia de la Republcia</v>
      </c>
      <c r="D283" s="76" t="str">
        <f>'[11]Gestiòn Administrativa'!C12</f>
        <v>Reglamenta el Registro Unico de Proponentes</v>
      </c>
      <c r="E283" s="122" t="str">
        <f>'[11]Gestiòn Administrativa'!D12</f>
        <v>Todo</v>
      </c>
      <c r="F283" s="122"/>
    </row>
    <row r="284" spans="1:6" ht="50.1" customHeight="1" x14ac:dyDescent="0.2">
      <c r="A284" s="71" t="s">
        <v>46</v>
      </c>
      <c r="B284" s="74" t="str">
        <f>'[11]Gestiòn Administrativa'!A13</f>
        <v>Decreto 2025 de 2009</v>
      </c>
      <c r="C284" s="72" t="str">
        <f>'[11]Gestiòn Administrativa'!B13</f>
        <v>Planeación Nacional</v>
      </c>
      <c r="D284" s="76" t="str">
        <f>'[11]Gestiòn Administrativa'!C13</f>
        <v>Modifica el Decreto 2474 de 2008.</v>
      </c>
      <c r="E284" s="122" t="str">
        <f>'[11]Gestiòn Administrativa'!D13</f>
        <v>Todo</v>
      </c>
      <c r="F284" s="122"/>
    </row>
    <row r="285" spans="1:6" ht="50.1" customHeight="1" x14ac:dyDescent="0.2">
      <c r="A285" s="71" t="s">
        <v>46</v>
      </c>
      <c r="B285" s="74" t="str">
        <f>'[11]Gestiòn Administrativa'!A14</f>
        <v>Decreto 3576 de 2009</v>
      </c>
      <c r="C285" s="72" t="str">
        <f>'[11]Gestiòn Administrativa'!B14</f>
        <v>Planeación Nacional</v>
      </c>
      <c r="D285" s="76" t="str">
        <f>'[11]Gestiòn Administrativa'!C14</f>
        <v>Modifica el Decreto 2474 de 2008 yl a 2025 de 2009.</v>
      </c>
      <c r="E285" s="122" t="str">
        <f>'[11]Gestiòn Administrativa'!D14</f>
        <v>Todo</v>
      </c>
      <c r="F285" s="122"/>
    </row>
    <row r="286" spans="1:6" ht="50.1" customHeight="1" x14ac:dyDescent="0.2">
      <c r="A286" s="71" t="s">
        <v>46</v>
      </c>
      <c r="B286" s="72" t="str">
        <f>'[11]Gestiòn Administrativa'!A15</f>
        <v>Decreto 4286 de 2010</v>
      </c>
      <c r="C286" s="72" t="str">
        <f>'[11]Gestiòn Administrativa'!B15</f>
        <v>Planeación Nacional</v>
      </c>
      <c r="D286" s="73" t="str">
        <f>'[11]Gestiòn Administrativa'!C15</f>
        <v>Modifica el Art. 82 del Decreto 2474 de 2008.</v>
      </c>
      <c r="E286" s="122" t="str">
        <f>'[11]Gestiòn Administrativa'!D15</f>
        <v>Todo</v>
      </c>
      <c r="F286" s="122"/>
    </row>
    <row r="287" spans="1:6" ht="50.1" customHeight="1" x14ac:dyDescent="0.2">
      <c r="A287" s="71" t="s">
        <v>46</v>
      </c>
      <c r="B287" s="72" t="str">
        <f>'[11]Gestiòn Administrativa'!A16</f>
        <v>Decreto 2516 de 2011</v>
      </c>
      <c r="C287" s="72" t="str">
        <f>'[11]Gestiòn Administrativa'!B16</f>
        <v>Planeación Nacional</v>
      </c>
      <c r="D287" s="73" t="str">
        <f>'[11]Gestiòn Administrativa'!C16</f>
        <v>Reglamenta Modalidad Contratacion Minima cuantia</v>
      </c>
      <c r="E287" s="122" t="str">
        <f>'[11]Gestiòn Administrativa'!D16</f>
        <v>Todo</v>
      </c>
      <c r="F287" s="122"/>
    </row>
    <row r="288" spans="1:6" ht="50.1" customHeight="1" x14ac:dyDescent="0.2">
      <c r="A288" s="71" t="s">
        <v>46</v>
      </c>
      <c r="B288" s="72" t="str">
        <f>'[11]Gestiòn Administrativa'!A17</f>
        <v>Ley 1474 de 2011</v>
      </c>
      <c r="C288" s="72" t="str">
        <f>'[11]Gestiòn Administrativa'!B17</f>
        <v>Ptresidencia de la República/Ministerio Interior</v>
      </c>
      <c r="D288" s="73" t="str">
        <f>'[11]Gestiòn Administrativa'!C17</f>
        <v>Estatuto Anticorrupcion</v>
      </c>
      <c r="E288" s="122" t="str">
        <f>'[11]Gestiòn Administrativa'!D17</f>
        <v>Todo</v>
      </c>
      <c r="F288" s="122"/>
    </row>
    <row r="289" spans="1:6" ht="50.1" customHeight="1" x14ac:dyDescent="0.2">
      <c r="A289" s="71" t="s">
        <v>46</v>
      </c>
      <c r="B289" s="72" t="str">
        <f>'[11]Gestiòn Administrativa'!A18</f>
        <v>Ley 909  de 2004</v>
      </c>
      <c r="C289" s="72" t="str">
        <f>'[11]Gestiòn Administrativa'!B18</f>
        <v xml:space="preserve">Congreso de la Republica </v>
      </c>
      <c r="D289" s="73" t="str">
        <f>'[11]Gestiòn Administrativa'!C18</f>
        <v xml:space="preserve">Por el cual se expiden normars que regulan el empleo publico, la carrera administrativa, gerencia pública y se dictan otras disposiciones </v>
      </c>
      <c r="E289" s="122" t="str">
        <f>'[11]Gestiòn Administrativa'!D18</f>
        <v>Todo</v>
      </c>
      <c r="F289" s="122"/>
    </row>
    <row r="290" spans="1:6" ht="50.1" customHeight="1" x14ac:dyDescent="0.2">
      <c r="A290" s="71" t="s">
        <v>46</v>
      </c>
      <c r="B290" s="72" t="str">
        <f>'[11]Gestiòn Administrativa'!A19</f>
        <v xml:space="preserve">Decreto 1227 de 2005 </v>
      </c>
      <c r="C290" s="72" t="str">
        <f>'[11]Gestiòn Administrativa'!B19</f>
        <v xml:space="preserve">Departamento Administrativo de la Función Pública </v>
      </c>
      <c r="D290" s="73" t="str">
        <f>'[11]Gestiòn Administrativa'!C19</f>
        <v xml:space="preserve">Por el cual se reglamenta parcialmente la ley 909 de  2004 y ek Decreto Ley 1567 de 1998 </v>
      </c>
      <c r="E290" s="122" t="str">
        <f>'[11]Gestiòn Administrativa'!D19</f>
        <v>Todo</v>
      </c>
      <c r="F290" s="122"/>
    </row>
    <row r="291" spans="1:6" ht="50.1" customHeight="1" x14ac:dyDescent="0.2">
      <c r="A291" s="71" t="s">
        <v>46</v>
      </c>
      <c r="B291" s="72" t="str">
        <f>'[11]Gestiòn Administrativa'!A20</f>
        <v>Decreto 1228 de 2005</v>
      </c>
      <c r="C291" s="72" t="str">
        <f>'[11]Gestiòn Administrativa'!B20</f>
        <v xml:space="preserve">Departamento Administrativo de la Función Pública </v>
      </c>
      <c r="D291" s="73" t="str">
        <f>'[11]Gestiòn Administrativa'!C20</f>
        <v xml:space="preserve">Por medio del cual se reglamentan el articulo 16 de la ley 909 de 2004 sobre las comisiones de personal  </v>
      </c>
      <c r="E291" s="122" t="str">
        <f>'[11]Gestiòn Administrativa'!D20</f>
        <v>Todo</v>
      </c>
      <c r="F291" s="122"/>
    </row>
    <row r="292" spans="1:6" ht="50.1" customHeight="1" x14ac:dyDescent="0.2">
      <c r="A292" s="71" t="s">
        <v>46</v>
      </c>
      <c r="B292" s="74" t="str">
        <f>'[11]Gestiòn Administrativa'!A21</f>
        <v>Decreto 2539 de 2005</v>
      </c>
      <c r="C292" s="72" t="str">
        <f>'[11]Gestiòn Administrativa'!B21</f>
        <v xml:space="preserve">Departamento Administrativo de la Función Pública </v>
      </c>
      <c r="D292" s="73" t="str">
        <f>'[11]Gestiòn Administrativa'!C21</f>
        <v xml:space="preserve">Por el cual se establecen las competencias laborales generales para los empelos públicos de los distintos niveles jerarquicos de las entidades a las cuales se aplican los Decretos Ley 770 y 785 de 2005. </v>
      </c>
      <c r="E292" s="129" t="str">
        <f>'[11]Gestiòn Administrativa'!D21</f>
        <v>Todo</v>
      </c>
      <c r="F292" s="129"/>
    </row>
    <row r="293" spans="1:6" ht="50.1" customHeight="1" x14ac:dyDescent="0.2">
      <c r="A293" s="71" t="s">
        <v>46</v>
      </c>
      <c r="B293" s="72" t="str">
        <f>'[11]Gestiòn Administrativa'!A22</f>
        <v xml:space="preserve">Ley  1010  de  2 006 </v>
      </c>
      <c r="C293" s="72" t="str">
        <f>'[11]Gestiòn Administrativa'!B22</f>
        <v>Congreso de la Republica</v>
      </c>
      <c r="D293" s="73" t="str">
        <f>'[11]Gestiòn Administrativa'!C22</f>
        <v xml:space="preserve">Por medio del cual se adoptan medidas para prevenir, corregir y sancionar el acoso laboral y otros hostigamientos en el marco de las relacines de trabajo </v>
      </c>
      <c r="E293" s="122" t="str">
        <f>'[11]Gestiòn Administrativa'!D22</f>
        <v>Todo</v>
      </c>
      <c r="F293" s="122"/>
    </row>
    <row r="294" spans="1:6" ht="50.1" customHeight="1" x14ac:dyDescent="0.2">
      <c r="A294" s="71" t="s">
        <v>46</v>
      </c>
      <c r="B294" s="72" t="str">
        <f>'[11]Gestiòn Administrativa'!A23</f>
        <v xml:space="preserve">Ley 734 de 2002 </v>
      </c>
      <c r="C294" s="72" t="str">
        <f>'[11]Gestiòn Administrativa'!B23</f>
        <v>Congreso de la Republica</v>
      </c>
      <c r="D294" s="73" t="str">
        <f>'[11]Gestiòn Administrativa'!C23</f>
        <v xml:space="preserve">Codigo Unico Disciplinario </v>
      </c>
      <c r="E294" s="122" t="str">
        <f>'[11]Gestiòn Administrativa'!D23</f>
        <v>Todo</v>
      </c>
      <c r="F294" s="122"/>
    </row>
    <row r="295" spans="1:6" ht="50.1" customHeight="1" x14ac:dyDescent="0.2">
      <c r="A295" s="71" t="s">
        <v>46</v>
      </c>
      <c r="B295" s="72" t="str">
        <f>'[11]Gestiòn Administrativa'!A24</f>
        <v xml:space="preserve">Decreto 089 de 2014 </v>
      </c>
      <c r="C295" s="72" t="str">
        <f>'[11]Gestiòn Administrativa'!B24</f>
        <v>Presidencia de la República</v>
      </c>
      <c r="D295" s="73" t="str">
        <f>'[11]Gestiòn Administrativa'!C24</f>
        <v xml:space="preserve">"Por el cual se reglamentan los numerales 2° y 3° del articulo 374 del Código Sustantivo
de' Trabajo" </v>
      </c>
      <c r="E295" s="129" t="str">
        <f>'[11]Gestiòn Administrativa'!D24</f>
        <v>Todo</v>
      </c>
      <c r="F295" s="129"/>
    </row>
    <row r="296" spans="1:6" ht="50.1" customHeight="1" x14ac:dyDescent="0.2">
      <c r="A296" s="71" t="s">
        <v>46</v>
      </c>
      <c r="B296" s="72" t="str">
        <f>'[11]Gestiòn Administrativa'!A25</f>
        <v>Ley 1755 de 2015</v>
      </c>
      <c r="C296" s="72" t="str">
        <f>'[11]Gestiòn Administrativa'!B25</f>
        <v>Congreso de la Republica</v>
      </c>
      <c r="D296" s="73" t="str">
        <f>'[11]Gestiòn Administrativa'!C25</f>
        <v>"Por medio de la cual se regula el Derecho Fundamental de Petición y se sustituye un título del Código de Procedimiento Administrativo y de lo Contencioso Administrativo"</v>
      </c>
      <c r="E296" s="122" t="str">
        <f>'[11]Gestiòn Administrativa'!D25</f>
        <v>Todo</v>
      </c>
      <c r="F296" s="122"/>
    </row>
    <row r="297" spans="1:6" ht="50.1" customHeight="1" x14ac:dyDescent="0.2">
      <c r="A297" s="71" t="s">
        <v>46</v>
      </c>
      <c r="B297" s="72" t="str">
        <f>'[11]Gestiòn Administrativa'!A26</f>
        <v>Ley 136 de 1994</v>
      </c>
      <c r="C297" s="72" t="str">
        <f>'[11]Gestiòn Administrativa'!B26</f>
        <v>Congreso de la Republica</v>
      </c>
      <c r="D297" s="73" t="str">
        <f>'[11]Gestiòn Administrativa'!C26</f>
        <v>Por la cual se dictan normas tendientes a modernizar la organización y el funcionamiento de los municipios.</v>
      </c>
      <c r="E297" s="122" t="str">
        <f>'[11]Gestiòn Administrativa'!D26</f>
        <v xml:space="preserve">Capitulo XI (Art. 168 - 182) </v>
      </c>
      <c r="F297" s="122"/>
    </row>
    <row r="298" spans="1:6" ht="50.1" customHeight="1" x14ac:dyDescent="0.2">
      <c r="A298" s="71" t="s">
        <v>46</v>
      </c>
      <c r="B298" s="72" t="str">
        <f>'[11]Gestiòn Administrativa'!A27</f>
        <v>Decreto Ley 2591 de 1991</v>
      </c>
      <c r="C298" s="72" t="str">
        <f>'[11]Gestiòn Administrativa'!B27</f>
        <v>Presidencia de la Republica</v>
      </c>
      <c r="D298" s="73" t="str">
        <f>'[11]Gestiòn Administrativa'!C27</f>
        <v>por el cual se reglamenta la acción de tutela consagrada en el artículo 86 de la Constitución Politica.</v>
      </c>
      <c r="E298" s="129" t="str">
        <f>'[11]Gestiòn Administrativa'!D27</f>
        <v>Todo. Faculta (Art. 48 y 49)</v>
      </c>
      <c r="F298" s="129"/>
    </row>
    <row r="299" spans="1:6" ht="50.1" customHeight="1" x14ac:dyDescent="0.2">
      <c r="A299" s="71" t="s">
        <v>46</v>
      </c>
      <c r="B299" s="72" t="str">
        <f>'[11]Gestiòn Administrativa'!A28</f>
        <v>Decreto 1382 de 2000</v>
      </c>
      <c r="C299" s="72" t="str">
        <f>'[11]Gestiòn Administrativa'!B28</f>
        <v>Presidencia de la Republica</v>
      </c>
      <c r="D299" s="73" t="str">
        <f>'[11]Gestiòn Administrativa'!C28</f>
        <v>"Por el cual establecen reglas para el reparto de la acción de tutela"</v>
      </c>
      <c r="E299" s="122" t="str">
        <f>'[11]Gestiòn Administrativa'!D28</f>
        <v>Todo</v>
      </c>
      <c r="F299" s="122"/>
    </row>
    <row r="300" spans="1:6" ht="50.1" customHeight="1" x14ac:dyDescent="0.2">
      <c r="A300" s="71" t="s">
        <v>46</v>
      </c>
      <c r="B300" s="72" t="str">
        <f>'[11]Gestiòn Administrativa'!A29</f>
        <v>Decreto 1983 de 2017</v>
      </c>
      <c r="C300" s="72" t="str">
        <f>'[11]Gestiòn Administrativa'!B29</f>
        <v>Ministerio de Justicia y del Derecho</v>
      </c>
      <c r="D300" s="73" t="str">
        <f>'[11]Gestiòn Administrativa'!C29</f>
        <v>Por el cual se modifican los artículos 2.2.3.1.2.1, 2.2.3.1.2.4 y 2.2.3.1.2.5 del Decreto 1069 de 2015, Único Reglamentario del sector Justicia y del Derecho, referente a las reglas de reparto de la acción de tutela</v>
      </c>
      <c r="E300" s="122" t="str">
        <f>'[11]Gestiòn Administrativa'!D29</f>
        <v>Todo</v>
      </c>
      <c r="F300" s="122"/>
    </row>
    <row r="301" spans="1:6" ht="50.1" customHeight="1" x14ac:dyDescent="0.2">
      <c r="A301" s="71" t="s">
        <v>46</v>
      </c>
      <c r="B301" s="72" t="str">
        <f>'[11]Gestiòn Administrativa'!A30</f>
        <v>Ley 939 de 1997</v>
      </c>
      <c r="C301" s="72" t="str">
        <f>'[11]Gestiòn Administrativa'!B30</f>
        <v>Congreso de la Republica</v>
      </c>
      <c r="D301" s="73" t="str">
        <f>'[11]Gestiòn Administrativa'!C30</f>
        <v>Por la cual se desarrolla el articulo 87 de la Constitución Politica,</v>
      </c>
      <c r="E301" s="129" t="str">
        <f>'[11]Gestiòn Administrativa'!D30</f>
        <v>Todo. Faculta (Art. 4)</v>
      </c>
      <c r="F301" s="129"/>
    </row>
    <row r="302" spans="1:6" ht="50.1" customHeight="1" x14ac:dyDescent="0.2">
      <c r="A302" s="71" t="s">
        <v>46</v>
      </c>
      <c r="B302" s="72" t="str">
        <f>'[11]Gestiòn Administrativa'!A31</f>
        <v>Ley 472 de 1998</v>
      </c>
      <c r="C302" s="72" t="str">
        <f>'[11]Gestiòn Administrativa'!B31</f>
        <v>Congreso de la Republica</v>
      </c>
      <c r="D302" s="73" t="str">
        <f>'[11]Gestiòn Administrativa'!C31</f>
        <v>Por la cual se desarrolla el Articulo 88 de la Constitución Política de Colombia en relación con el ejercicio de las acciones populares y de grupo y se dictan otras disposiciones.</v>
      </c>
      <c r="E302" s="122" t="str">
        <f>'[11]Gestiòn Administrativa'!D31</f>
        <v>Todo. Faculta ( Art. 12 y 48)</v>
      </c>
      <c r="F302" s="122"/>
    </row>
    <row r="303" spans="1:6" ht="50.1" customHeight="1" x14ac:dyDescent="0.2">
      <c r="A303" s="71" t="s">
        <v>46</v>
      </c>
      <c r="B303" s="72" t="str">
        <f>'[11]Gestiòn Administrativa'!A32</f>
        <v>Ley 1437 de 2011</v>
      </c>
      <c r="C303" s="72" t="str">
        <f>'[11]Gestiòn Administrativa'!B32</f>
        <v>Congreso de la Republica</v>
      </c>
      <c r="D303" s="73" t="str">
        <f>'[11]Gestiòn Administrativa'!C32</f>
        <v>Por la cual se expide el Código de Procedimiento Administrativo y de lo Contencioso Administrativo.</v>
      </c>
      <c r="E303" s="122" t="str">
        <f>'[11]Gestiòn Administrativa'!D32</f>
        <v>Todo</v>
      </c>
      <c r="F303" s="122"/>
    </row>
    <row r="304" spans="1:6" ht="50.1" customHeight="1" x14ac:dyDescent="0.2">
      <c r="A304" s="71" t="s">
        <v>46</v>
      </c>
      <c r="B304" s="72" t="str">
        <f>'[11]Gestiòn Administrativa'!A33</f>
        <v>Ley 1564 de 2012</v>
      </c>
      <c r="C304" s="72" t="str">
        <f>'[11]Gestiòn Administrativa'!B33</f>
        <v>Congreso de la Republica</v>
      </c>
      <c r="D304" s="73" t="str">
        <f>'[11]Gestiòn Administrativa'!C33</f>
        <v>Por medio de la cual se expide el Código General del Proceso y se dictan otras disposiciones.</v>
      </c>
      <c r="E304" s="129" t="str">
        <f>'[11]Gestiòn Administrativa'!D33</f>
        <v>Todo</v>
      </c>
      <c r="F304" s="129"/>
    </row>
    <row r="305" spans="1:7" ht="50.1" customHeight="1" x14ac:dyDescent="0.2">
      <c r="A305" s="71" t="s">
        <v>46</v>
      </c>
      <c r="B305" s="72" t="str">
        <f>'[11]Gestiòn Administrativa'!A34</f>
        <v>Ley 1561 de 2012</v>
      </c>
      <c r="C305" s="72" t="str">
        <f>'[11]Gestiòn Administrativa'!B34</f>
        <v>Congreso de la Republica</v>
      </c>
      <c r="D305" s="73" t="str">
        <f>'[11]Gestiòn Administrativa'!C34</f>
        <v>por la cual se establece un proceso verbal especial para otorgar títulos de propiedad al poseedor material de bienes inmuebles urbanos y rurales de pequeña entidad económica, sanear la falsa tradición y se dictan otras disposiciones.</v>
      </c>
      <c r="E305" s="122" t="str">
        <f>'[11]Gestiòn Administrativa'!D34</f>
        <v>Todo. Faculta (Art. 14 y 21)</v>
      </c>
      <c r="F305" s="122"/>
    </row>
    <row r="306" spans="1:7" ht="50.1" customHeight="1" x14ac:dyDescent="0.2">
      <c r="A306" s="71" t="s">
        <v>46</v>
      </c>
      <c r="B306" s="72" t="str">
        <f>'[11]Gestiòn Administrativa'!A35</f>
        <v>Ley 1996 de 2019</v>
      </c>
      <c r="C306" s="72" t="str">
        <f>'[11]Gestiòn Administrativa'!B35</f>
        <v>Congreso de la Republica</v>
      </c>
      <c r="D306" s="73" t="str">
        <f>'[11]Gestiòn Administrativa'!C35</f>
        <v>Por medio de la cual se establece el régimen para el ejercicio de la capacidad legal de las personas con discapacidad mayores de edad.</v>
      </c>
      <c r="E306" s="122" t="str">
        <f>'[11]Gestiòn Administrativa'!D35</f>
        <v>Todo. Faculta (Art. 11 y 40)</v>
      </c>
      <c r="F306" s="122"/>
    </row>
    <row r="307" spans="1:7" ht="50.1" customHeight="1" x14ac:dyDescent="0.2">
      <c r="A307" s="71" t="s">
        <v>46</v>
      </c>
      <c r="B307" s="72" t="str">
        <f>'[11]Gestiòn Administrativa'!A36</f>
        <v>Decreto 1664 de 2015</v>
      </c>
      <c r="C307" s="72" t="str">
        <f>'[11]Gestiòn Administrativa'!B36</f>
        <v>Presidencia de la Republica</v>
      </c>
      <c r="D307" s="73" t="str">
        <f>'[11]Gestiòn Administrativa'!C36</f>
        <v>Por el cual se adiciona y se derogan algunos artículos del Decreto número 1069 de 2015, Decreto Único Reglamentario del Sector Justicia y del Derecho y se reglamentan los artículos 487 parágrafo y 617 de la Ley 1564 de 2012.</v>
      </c>
      <c r="E307" s="129" t="str">
        <f>'[11]Gestiòn Administrativa'!D36</f>
        <v>Sección II, Subsección I</v>
      </c>
      <c r="F307" s="129"/>
    </row>
    <row r="308" spans="1:7" ht="50.1" customHeight="1" x14ac:dyDescent="0.2">
      <c r="A308" s="71" t="s">
        <v>46</v>
      </c>
      <c r="B308" s="72" t="str">
        <f>'[11]Gestiòn Administrativa'!A37</f>
        <v>Constitución Politica de Colombia</v>
      </c>
      <c r="C308" s="72" t="str">
        <f>'[11]Gestiòn Administrativa'!B37</f>
        <v>Asamblea Nacional Constituyente</v>
      </c>
      <c r="D308" s="73" t="str">
        <f>'[11]Gestiòn Administrativa'!C37</f>
        <v>Constitucion Politica de Colombia</v>
      </c>
      <c r="E308" s="122" t="str">
        <f>'[11]Gestiòn Administrativa'!D37</f>
        <v>Todo</v>
      </c>
      <c r="F308" s="122"/>
    </row>
    <row r="309" spans="1:7" ht="63.75" customHeight="1" x14ac:dyDescent="0.2">
      <c r="A309" s="71" t="s">
        <v>46</v>
      </c>
      <c r="B309" s="72" t="str">
        <f>'[11]Gestiòn Administrativa'!A38</f>
        <v>Decreto 491 de 2020</v>
      </c>
      <c r="C309" s="72" t="str">
        <f>'[11]Gestiòn Administrativa'!B38</f>
        <v>Presidencia de la República</v>
      </c>
      <c r="D309" s="73" t="str">
        <f>'[11]Gestiòn Administrativa'!C38</f>
        <v>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v>
      </c>
      <c r="E309" s="122" t="str">
        <f>'[11]Gestiòn Administrativa'!D38</f>
        <v>Todo</v>
      </c>
      <c r="F309" s="122"/>
    </row>
    <row r="310" spans="1:7" ht="50.1" customHeight="1" x14ac:dyDescent="0.2">
      <c r="A310" s="71" t="s">
        <v>46</v>
      </c>
      <c r="B310" s="72" t="str">
        <f>'[11]Gestiòn Administrativa'!A39</f>
        <v>Decreto 806 de 2020</v>
      </c>
      <c r="C310" s="72" t="str">
        <f>'[11]Gestiòn Administrativa'!B39</f>
        <v>Presidencia de la República</v>
      </c>
      <c r="D310" s="73" t="str">
        <f>'[11]Gestiòn Administrativa'!C39</f>
        <v>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v>
      </c>
      <c r="E310" s="122" t="str">
        <f>'[11]Gestiòn Administrativa'!D39</f>
        <v>Todo</v>
      </c>
      <c r="F310" s="122"/>
      <c r="G310" s="6"/>
    </row>
    <row r="311" spans="1:7" ht="50.1" customHeight="1" x14ac:dyDescent="0.2">
      <c r="A311" s="71" t="s">
        <v>46</v>
      </c>
      <c r="B311" s="72" t="str">
        <f>'[11]Gestiòn Administrativa'!A40</f>
        <v>Decreto 1083 de 2015</v>
      </c>
      <c r="C311" s="72" t="str">
        <f>'[11]Gestiòn Administrativa'!B40</f>
        <v>Presidencia de la República</v>
      </c>
      <c r="D311" s="73" t="str">
        <f>'[11]Gestiòn Administrativa'!C40</f>
        <v>Por medio del cual se expide el Decreto Único Reglamentario del Sector de Función Pública.</v>
      </c>
      <c r="E311" s="122" t="str">
        <f>'[11]Gestiòn Administrativa'!D40</f>
        <v>Todo</v>
      </c>
      <c r="F311" s="122"/>
    </row>
    <row r="312" spans="1:7" ht="50.1" customHeight="1" x14ac:dyDescent="0.2">
      <c r="A312" s="71" t="s">
        <v>46</v>
      </c>
      <c r="B312" s="72" t="str">
        <f>'[11]Gestiòn Administrativa'!A41</f>
        <v>Ley 2080 de 2001</v>
      </c>
      <c r="C312" s="72" t="str">
        <f>'[11]Gestiòn Administrativa'!B41</f>
        <v>Congreso de la República</v>
      </c>
      <c r="D312" s="73" t="str">
        <f>'[11]Gestiòn Administrativa'!C41</f>
        <v>POR MEDIO DE LA CUAL SE REFORMA EL CÓDIGO DE PROCEDIMIENTO ADMINISTRATIVO Y DE LO CONTENCIOSO ADMINISTRATIVO -LEY 1437 DE 2011- Y SE DICTAN OTRAS DISPOSICIONES EN MATERIA DE DESCONGESTIÓN EN LOS PROCESOS QUE SE TRAMITAN ANTE LA JURISDICCIÓN</v>
      </c>
      <c r="E312" s="122" t="str">
        <f>'[11]Gestiòn Administrativa'!D41</f>
        <v>Todo</v>
      </c>
      <c r="F312" s="122"/>
    </row>
    <row r="313" spans="1:7" ht="51" x14ac:dyDescent="0.2">
      <c r="A313" s="71" t="s">
        <v>46</v>
      </c>
      <c r="B313" s="72" t="str">
        <f>'[11]Gestiòn Administrativa'!A42</f>
        <v>RESOLUCIÓN Nª 011
Del 10 de marzo de 2020</v>
      </c>
      <c r="C313" s="72" t="str">
        <f>'[11]Gestiòn Administrativa'!B42</f>
        <v xml:space="preserve">Personeria Diatrital de Cartagena </v>
      </c>
      <c r="D313" s="73" t="str">
        <f>'[11]Gestiòn Administrativa'!C42</f>
        <v xml:space="preserve">Por La Cual Se Ajusta El Manual Específico De Funciones Y De Competencias Laborales Para Los
Empleos De La Planta De Personal De La Personería Distrital De Cartagena De Indias” </v>
      </c>
      <c r="E313" s="122" t="str">
        <f>'[11]Gestiòn Administrativa'!D42</f>
        <v>Todo</v>
      </c>
      <c r="F313" s="122"/>
    </row>
    <row r="314" spans="1:7" ht="25.5" x14ac:dyDescent="0.2">
      <c r="A314" s="71" t="s">
        <v>46</v>
      </c>
      <c r="B314" s="72" t="str">
        <f>'[11]Gestiòn Administrativa'!A43</f>
        <v>Resolucion 249 diciembre 2014</v>
      </c>
      <c r="C314" s="72" t="str">
        <f>'[11]Gestiòn Administrativa'!B43</f>
        <v xml:space="preserve">Personeria Diatrital de Cartagena </v>
      </c>
      <c r="D314" s="73" t="str">
        <f>'[11]Gestiòn Administrativa'!C43</f>
        <v>Reglamento Interno del Trabajo</v>
      </c>
      <c r="E314" s="122" t="str">
        <f>'[11]Gestiòn Administrativa'!D43</f>
        <v>Todo</v>
      </c>
      <c r="F314" s="122"/>
    </row>
    <row r="315" spans="1:7" ht="44.25" customHeight="1" x14ac:dyDescent="0.2">
      <c r="A315" s="193" t="s">
        <v>66</v>
      </c>
      <c r="B315" s="189" t="str">
        <f>[3]Hoja1!A6</f>
        <v>Ley 87 de 1993</v>
      </c>
      <c r="C315" s="189" t="str">
        <f>[3]Hoja1!B6</f>
        <v>Congreso de la Republica</v>
      </c>
      <c r="D315" s="190" t="str">
        <f>[3]Hoja1!C6</f>
        <v>Por la cual se establecen normas para el ejercicio del control interno en las entidades y organismos del estado y se dictan otras disposiciones.</v>
      </c>
      <c r="E315" s="191" t="str">
        <f>[3]Hoja1!D6</f>
        <v>Artículos 1 al 4, 12</v>
      </c>
      <c r="F315" s="192"/>
    </row>
    <row r="316" spans="1:7" ht="39.75" customHeight="1" x14ac:dyDescent="0.2">
      <c r="A316" s="193" t="s">
        <v>66</v>
      </c>
      <c r="B316" s="189" t="str">
        <f>[3]Hoja1!A7</f>
        <v>Ley 909 de 2004</v>
      </c>
      <c r="C316" s="189" t="str">
        <f>[3]Hoja1!B7</f>
        <v>Comisión Nacional de Servicio Civil</v>
      </c>
      <c r="D316" s="190" t="str">
        <f>[3]Hoja1!C7</f>
        <v>“Por la cual se expiden normas que regulan el empleo público, la carrera administrativa, gerencia pública y se dictan otras disposiciones.”</v>
      </c>
      <c r="E316" s="191" t="str">
        <f>[3]Hoja1!D7</f>
        <v>Art. 39</v>
      </c>
      <c r="F316" s="192"/>
    </row>
    <row r="317" spans="1:7" ht="36.75" customHeight="1" x14ac:dyDescent="0.2">
      <c r="A317" s="193" t="s">
        <v>66</v>
      </c>
      <c r="B317" s="189" t="str">
        <f>[3]Hoja1!A8</f>
        <v>Ley 951 de 2005
directiva 06 de 2007</v>
      </c>
      <c r="C317" s="189" t="str">
        <f>[3]Hoja1!B8</f>
        <v>Congreso de la Republica</v>
      </c>
      <c r="D317" s="190" t="str">
        <f>[3]Hoja1!C8</f>
        <v>Por la cual se crea el acta de informe de gestión</v>
      </c>
      <c r="E317" s="191" t="str">
        <f>[3]Hoja1!D8</f>
        <v>Art. 6 y 15</v>
      </c>
      <c r="F317" s="192"/>
    </row>
    <row r="318" spans="1:7" ht="32.25" customHeight="1" x14ac:dyDescent="0.2">
      <c r="A318" s="193" t="s">
        <v>66</v>
      </c>
      <c r="B318" s="189" t="str">
        <f>[3]Hoja1!A9</f>
        <v>Decreto 1716 de 2009</v>
      </c>
      <c r="C318" s="189" t="str">
        <f>[3]Hoja1!B9</f>
        <v>Presidencia de la República</v>
      </c>
      <c r="D318" s="190" t="str">
        <f>[3]Hoja1!C9</f>
        <v>Por el cual se reglamenta el artículo 13 de la Ley 1285 de 2009, el artículo 75 de la Ley 446 de 1998 y del Capítulo V de la Ley 640 de 2001.</v>
      </c>
      <c r="E318" s="191" t="str">
        <f>[3]Hoja1!D9</f>
        <v>Art. 26</v>
      </c>
      <c r="F318" s="192"/>
    </row>
    <row r="319" spans="1:7" ht="22.5" customHeight="1" x14ac:dyDescent="0.2">
      <c r="A319" s="193" t="s">
        <v>66</v>
      </c>
      <c r="B319" s="189" t="str">
        <f>[3]Hoja1!A10</f>
        <v>Circular 17 de 2011</v>
      </c>
      <c r="C319" s="189" t="str">
        <f>[3]Hoja1!B10</f>
        <v>Dirección Nacional de Derechos de Autor</v>
      </c>
      <c r="D319" s="190" t="str">
        <f>[3]Hoja1!C10</f>
        <v>Modificación circular 12 del 2 de febrero de 2007,
sobre recomendaciones, seguimiento y resultados sobre el
cumplimiento de las normas en materia de derecho de autor
sobre programas de computador (software)</v>
      </c>
      <c r="E319" s="191" t="str">
        <f>[3]Hoja1!D10</f>
        <v>Todo</v>
      </c>
      <c r="F319" s="192"/>
    </row>
    <row r="320" spans="1:7" ht="31.5" customHeight="1" x14ac:dyDescent="0.2">
      <c r="A320" s="193" t="s">
        <v>66</v>
      </c>
      <c r="B320" s="189" t="str">
        <f>[3]Hoja1!A11</f>
        <v>Ley 1474 del 12 de  julio de 2011</v>
      </c>
      <c r="C320" s="189" t="str">
        <f>[3]Hoja1!B11</f>
        <v>Congreso de la República</v>
      </c>
      <c r="D320" s="190" t="str">
        <f>[3]Hoja1!C11</f>
        <v>Por el cual se dictan normas orientadas a fortalecer los mecanismos de prevención, investigación y sanción de actos de corrupción y la efectividad del control de gestión pública.</v>
      </c>
      <c r="E320" s="191" t="str">
        <f>[3]Hoja1!D11</f>
        <v>Articulos 8 y 9, 73, 76</v>
      </c>
      <c r="F320" s="192"/>
    </row>
    <row r="321" spans="1:6" ht="32.25" customHeight="1" x14ac:dyDescent="0.2">
      <c r="A321" s="193" t="s">
        <v>66</v>
      </c>
      <c r="B321" s="189" t="str">
        <f>[3]Hoja1!A12</f>
        <v>Resolución Organica 6445 de 2012</v>
      </c>
      <c r="C321" s="189" t="str">
        <f>[3]Hoja1!B12</f>
        <v>Contraloria General de la República</v>
      </c>
      <c r="D321" s="190" t="str">
        <f>[3]Hoja1!C12</f>
        <v>por la cual se modifica parcialmente la Resolución Orgánica número 6289 del 8 de marzo de 2011</v>
      </c>
      <c r="E321" s="191" t="str">
        <f>[3]Hoja1!D12</f>
        <v>Articulo 3 Num 2</v>
      </c>
      <c r="F321" s="192"/>
    </row>
    <row r="322" spans="1:6" ht="19.5" customHeight="1" x14ac:dyDescent="0.2">
      <c r="A322" s="193" t="s">
        <v>66</v>
      </c>
      <c r="B322" s="189" t="str">
        <f>[3]Hoja1!A13</f>
        <v>Decreto 2641 de 2012</v>
      </c>
      <c r="C322" s="189" t="str">
        <f>[3]Hoja1!B13</f>
        <v>Presidencia de la República</v>
      </c>
      <c r="D322" s="190" t="str">
        <f>[3]Hoja1!C13</f>
        <v>Por el cual se reglamentan los artículos 73 y 76 de la Ley 1474 de 2011.</v>
      </c>
      <c r="E322" s="191" t="str">
        <f>[3]Hoja1!D13</f>
        <v>artilulo 5</v>
      </c>
      <c r="F322" s="192"/>
    </row>
    <row r="323" spans="1:6" ht="81" customHeight="1" x14ac:dyDescent="0.2">
      <c r="A323" s="193" t="s">
        <v>66</v>
      </c>
      <c r="B323" s="189" t="str">
        <f>[3]Hoja1!A18</f>
        <v>Resolución 193 de 2016/
Resolución 693 de 2016/ Resolución 706 de 2016/
Carta circular No.003 de 2018</v>
      </c>
      <c r="C323" s="189" t="str">
        <f>[3]Hoja1!B18</f>
        <v>Contaduria General de la Nación</v>
      </c>
      <c r="D323" s="190" t="str">
        <f>[3]Hoja1!C18</f>
        <v>Marco normativo por la cual se establecen las actividades mínimas a realizar por los jefes de control interno o quienes hagan sus veces con relación al control interno contable y la estructura de los informes establecidos en la Resolución</v>
      </c>
      <c r="E323" s="191" t="str">
        <f>[3]Hoja1!D18</f>
        <v>TODO</v>
      </c>
      <c r="F323" s="192"/>
    </row>
    <row r="324" spans="1:6" ht="30" customHeight="1" x14ac:dyDescent="0.2">
      <c r="A324" s="193" t="s">
        <v>66</v>
      </c>
      <c r="B324" s="189" t="str">
        <f>[3]Hoja1!A19</f>
        <v>Decreto 648 de 2017</v>
      </c>
      <c r="C324" s="189" t="str">
        <f>[3]Hoja1!B19</f>
        <v>Presidencia de la República</v>
      </c>
      <c r="D324" s="190" t="str">
        <f>[3]Hoja1!C19</f>
        <v>Por el cual se modifica y adiciona el Decreto 1083 de 2015, Reglamentario Único del Sector de la Función Pública</v>
      </c>
      <c r="E324" s="191" t="str">
        <f>[3]Hoja1!D19</f>
        <v>articulo 4,6,7,8,9,16,17</v>
      </c>
      <c r="F324" s="192"/>
    </row>
    <row r="325" spans="1:6" ht="27.75" customHeight="1" x14ac:dyDescent="0.2">
      <c r="A325" s="193" t="s">
        <v>66</v>
      </c>
      <c r="B325" s="189" t="str">
        <f>[3]Hoja1!A20</f>
        <v>Decreto 648 de 2017</v>
      </c>
      <c r="C325" s="189" t="str">
        <f>[3]Hoja1!B20</f>
        <v>Presidencia de la República</v>
      </c>
      <c r="D325" s="190" t="str">
        <f>[3]Hoja1!C20</f>
        <v>Por el cual se modifica y adiciona el Decreto 1083 de 2015, Reglamentario Único del Sector de la Función Pública</v>
      </c>
      <c r="E325" s="191" t="str">
        <f>[3]Hoja1!D20</f>
        <v>articulo 16</v>
      </c>
      <c r="F325" s="192"/>
    </row>
    <row r="326" spans="1:6" ht="33.75" customHeight="1" x14ac:dyDescent="0.2">
      <c r="A326" s="193" t="s">
        <v>66</v>
      </c>
      <c r="B326" s="189" t="str">
        <f>[3]Hoja1!A21</f>
        <v>Decreto 1499 de 2017</v>
      </c>
      <c r="C326" s="189" t="str">
        <f>[3]Hoja1!B21</f>
        <v>Presidencia de la República</v>
      </c>
      <c r="D326" s="190" t="str">
        <f>[3]Hoja1!C21</f>
        <v>Por medio del cual se modifica el Decreto 1083 de 2015, Decreto Único Reglamentario del Sector Función Pública, en lo relacionado con el Sistema de Gestión establecido en el artículo 133 de la Ley 1753 de 2015</v>
      </c>
      <c r="E326" s="191" t="str">
        <f>[3]Hoja1!D21</f>
        <v>Artículo 2, 3, 4
Titulo 23
Dimensión 7 Control Interno</v>
      </c>
      <c r="F326" s="192"/>
    </row>
    <row r="327" spans="1:6" ht="51.75" customHeight="1" x14ac:dyDescent="0.2">
      <c r="A327" s="193" t="s">
        <v>66</v>
      </c>
      <c r="B327" s="189" t="str">
        <f>[3]Hoja1!A22</f>
        <v>Resolución 1099 de 2017</v>
      </c>
      <c r="C327" s="189" t="str">
        <f>[3]Hoja1!B22</f>
        <v>DAFP</v>
      </c>
      <c r="D327" s="190" t="str">
        <f>[3]Hoja1!C22</f>
        <v>Por la cual se establecen los procedimientos para autorización de trámites y el seguimiento a la política de racionalización de trámites.</v>
      </c>
      <c r="E327" s="191" t="str">
        <f>[3]Hoja1!D22</f>
        <v>Articulo 9 paragrafo 2</v>
      </c>
      <c r="F327" s="192"/>
    </row>
    <row r="328" spans="1:6" ht="33.75" customHeight="1" x14ac:dyDescent="0.2">
      <c r="A328" s="193" t="s">
        <v>66</v>
      </c>
      <c r="B328" s="189" t="str">
        <f>[3]Hoja1!A23</f>
        <v>Decreto 2106 de 2019</v>
      </c>
      <c r="C328" s="189" t="str">
        <f>[3]Hoja1!B23</f>
        <v>Presidencia de la República</v>
      </c>
      <c r="D328" s="190" t="str">
        <f>[3]Hoja1!C23</f>
        <v>Por el cual se dictan normas para simplificar, suprimir y reformar trámites, procesos y procedimientos innecesarios existentes en la administración pública”</v>
      </c>
      <c r="E328" s="191" t="str">
        <f>[3]Hoja1!D23</f>
        <v>Articulos 156</v>
      </c>
      <c r="F328" s="192"/>
    </row>
    <row r="329" spans="1:6" ht="43.5" customHeight="1" x14ac:dyDescent="0.2">
      <c r="A329" s="15" t="s">
        <v>47</v>
      </c>
      <c r="B329" s="9" t="str">
        <f>'[12]Gestión de la Calidad'!A6</f>
        <v>Decreto 4444 de 2008</v>
      </c>
      <c r="C329" s="9" t="str">
        <f>'[12]Gestión de la Calidad'!B6</f>
        <v>Planeación Nacional</v>
      </c>
      <c r="D329" s="10" t="str">
        <f>'[12]Gestión de la Calidad'!C6</f>
        <v>Reglamenta literal E del Un, 2 del articulo 2            de la Ley 1150</v>
      </c>
      <c r="E329" s="112" t="str">
        <f>'[12]Gestión de la Calidad'!D6</f>
        <v>Todo</v>
      </c>
      <c r="F329" s="113"/>
    </row>
    <row r="330" spans="1:6" ht="36" customHeight="1" x14ac:dyDescent="0.2">
      <c r="A330" s="15" t="s">
        <v>47</v>
      </c>
      <c r="B330" s="9" t="str">
        <f>'[12]Gestión de la Calidad'!A7</f>
        <v>Decreto 2025 de 2009</v>
      </c>
      <c r="C330" s="9" t="str">
        <f>'[12]Gestión de la Calidad'!B7</f>
        <v>Planeación Nacional</v>
      </c>
      <c r="D330" s="10" t="str">
        <f>'[12]Gestión de la Calidad'!C7</f>
        <v>Modifica el Decreto 2474 de 2008.</v>
      </c>
      <c r="E330" s="112" t="str">
        <f>'[12]Gestión de la Calidad'!D7</f>
        <v>Todo</v>
      </c>
      <c r="F330" s="113"/>
    </row>
    <row r="331" spans="1:6" ht="34.5" customHeight="1" x14ac:dyDescent="0.2">
      <c r="A331" s="15" t="s">
        <v>47</v>
      </c>
      <c r="B331" s="9" t="str">
        <f>'[12]Gestión de la Calidad'!A8</f>
        <v>Decreto 3576 de 2009</v>
      </c>
      <c r="C331" s="9" t="str">
        <f>'[12]Gestión de la Calidad'!B8</f>
        <v>Planeación Nacional</v>
      </c>
      <c r="D331" s="10" t="str">
        <f>'[12]Gestión de la Calidad'!C8</f>
        <v>Modifica el Decreto 2474 de 2008 Y LA 2025 DE 2009.</v>
      </c>
      <c r="E331" s="112" t="str">
        <f>'[12]Gestión de la Calidad'!D8</f>
        <v>Todo</v>
      </c>
      <c r="F331" s="113"/>
    </row>
    <row r="332" spans="1:6" ht="34.5" customHeight="1" x14ac:dyDescent="0.2">
      <c r="A332" s="15" t="s">
        <v>47</v>
      </c>
      <c r="B332" s="9" t="str">
        <f>'[12]Gestión de la Calidad'!A9</f>
        <v>Decreto 4286 de 2010</v>
      </c>
      <c r="C332" s="9" t="str">
        <f>'[12]Gestión de la Calidad'!B9</f>
        <v>Planeación Nacional</v>
      </c>
      <c r="D332" s="10" t="str">
        <f>'[12]Gestión de la Calidad'!C9</f>
        <v>Modifica el Art. 82 del Decreto 2474 de 2008.</v>
      </c>
      <c r="E332" s="112" t="str">
        <f>'[12]Gestión de la Calidad'!D9</f>
        <v>Todo</v>
      </c>
      <c r="F332" s="113"/>
    </row>
    <row r="333" spans="1:6" ht="42" customHeight="1" x14ac:dyDescent="0.2">
      <c r="A333" s="15" t="s">
        <v>47</v>
      </c>
      <c r="B333" s="9" t="s">
        <v>48</v>
      </c>
      <c r="C333" s="9" t="str">
        <f>'[12]Gestión de la Calidad'!B10</f>
        <v>Congreso de la República</v>
      </c>
      <c r="D333" s="10" t="str">
        <f>'[12]Gestión de la Calidad'!C10</f>
        <v>Estatuto Anticorrupcion</v>
      </c>
      <c r="E333" s="112" t="str">
        <f>'[12]Gestión de la Calidad'!D10</f>
        <v>Todo</v>
      </c>
      <c r="F333" s="113"/>
    </row>
    <row r="334" spans="1:6" ht="36" customHeight="1" x14ac:dyDescent="0.2">
      <c r="A334" s="15" t="s">
        <v>47</v>
      </c>
      <c r="B334" s="9" t="str">
        <f>'[12]Gestión de la Calidad'!A11</f>
        <v xml:space="preserve">Decreto 785   de 2005 </v>
      </c>
      <c r="C334" s="9" t="str">
        <f>'[12]Gestión de la Calidad'!B11</f>
        <v xml:space="preserve">Departamento Administrativo de la Función Pública </v>
      </c>
      <c r="D334" s="10" t="str">
        <f>'[12]Gestión de la Calidad'!C11</f>
        <v>Por el cual se establece el sistema de nomenclatura y clasificacion y de funciones y   requisitos generales  de los empleos de las entidades territoriales que se regulan por las disposiciones de la Ley 909 de 2004</v>
      </c>
      <c r="E334" s="112" t="str">
        <f>'[12]Gestión de la Calidad'!D11</f>
        <v>Todo</v>
      </c>
      <c r="F334" s="113"/>
    </row>
    <row r="335" spans="1:6" ht="36" customHeight="1" x14ac:dyDescent="0.2">
      <c r="A335" s="15" t="s">
        <v>47</v>
      </c>
      <c r="B335" s="9" t="s">
        <v>49</v>
      </c>
      <c r="C335" s="9" t="str">
        <f>'[12]Gestión de la Calidad'!B12</f>
        <v xml:space="preserve">Departamento Administrativo de la Función Pública </v>
      </c>
      <c r="D335" s="10" t="str">
        <f>'[12]Gestión de la Calidad'!C12</f>
        <v xml:space="preserve">Por el cual se reglamenta parcialmente la ley 909 de  2004 y ek Decreto Ley 1567 de 1998 </v>
      </c>
      <c r="E335" s="112" t="str">
        <f>'[12]Gestión de la Calidad'!D12</f>
        <v>Todo</v>
      </c>
      <c r="F335" s="113"/>
    </row>
    <row r="336" spans="1:6" ht="51" customHeight="1" x14ac:dyDescent="0.2">
      <c r="A336" s="15" t="s">
        <v>47</v>
      </c>
      <c r="B336" s="9" t="s">
        <v>49</v>
      </c>
      <c r="C336" s="9" t="str">
        <f>'[12]Gestión de la Calidad'!B13</f>
        <v xml:space="preserve">Departamento Administrativo de la Función Pública </v>
      </c>
      <c r="D336" s="10" t="s">
        <v>50</v>
      </c>
      <c r="E336" s="112" t="str">
        <f>'[12]Gestión de la Calidad'!D13</f>
        <v>Todo</v>
      </c>
      <c r="F336" s="113"/>
    </row>
    <row r="337" spans="1:6" ht="38.25" x14ac:dyDescent="0.2">
      <c r="A337" s="15" t="s">
        <v>47</v>
      </c>
      <c r="B337" s="9" t="str">
        <f>'[12]Gestión de la Calidad'!A14</f>
        <v xml:space="preserve">Ley  1010  de  2 006 </v>
      </c>
      <c r="C337" s="9" t="str">
        <f>'[12]Gestión de la Calidad'!B14</f>
        <v>Congreso de la Republica</v>
      </c>
      <c r="D337" s="10" t="str">
        <f>'[12]Gestión de la Calidad'!C14</f>
        <v xml:space="preserve">Por medio del cual se adoptan medidas para prevenir, corregir y sancionar el acoso laboral y otros hostigamientos en el marco de las relacines de trabajo </v>
      </c>
      <c r="E337" s="112" t="str">
        <f>'[12]Gestión de la Calidad'!D14</f>
        <v>Todo</v>
      </c>
      <c r="F337" s="113"/>
    </row>
    <row r="338" spans="1:6" ht="27" customHeight="1" x14ac:dyDescent="0.2">
      <c r="A338" s="15" t="s">
        <v>47</v>
      </c>
      <c r="B338" s="9" t="str">
        <f>'[12]Gestión de la Calidad'!A15</f>
        <v xml:space="preserve">Decreto 01 de 1984 </v>
      </c>
      <c r="C338" s="9" t="str">
        <f>'[12]Gestión de la Calidad'!B15</f>
        <v xml:space="preserve">Presidencia de la República </v>
      </c>
      <c r="D338" s="10" t="str">
        <f>'[12]Gestión de la Calidad'!C15</f>
        <v xml:space="preserve">Codigo Contencioso Administrativo </v>
      </c>
      <c r="E338" s="112" t="str">
        <f>'[12]Gestión de la Calidad'!D15</f>
        <v>Todo</v>
      </c>
      <c r="F338" s="113"/>
    </row>
    <row r="339" spans="1:6" ht="25.5" x14ac:dyDescent="0.2">
      <c r="A339" s="15" t="s">
        <v>47</v>
      </c>
      <c r="B339" s="9" t="str">
        <f>'[12]Gestión de la Calidad'!A17</f>
        <v>Ley 872 de 2003</v>
      </c>
      <c r="C339" s="9" t="s">
        <v>51</v>
      </c>
      <c r="D339" s="10" t="s">
        <v>52</v>
      </c>
      <c r="E339" s="112" t="str">
        <f>'[12]Gestión de la Calidad'!D17</f>
        <v>Todo</v>
      </c>
      <c r="F339" s="113"/>
    </row>
    <row r="340" spans="1:6" ht="78.75" customHeight="1" x14ac:dyDescent="0.2">
      <c r="A340" s="15" t="s">
        <v>47</v>
      </c>
      <c r="B340" s="9" t="str">
        <f>'[12]Gestión de la Calidad'!A18</f>
        <v xml:space="preserve">Acuerdo 038 de 2002
</v>
      </c>
      <c r="C340" s="9" t="str">
        <f>'[12]Gestión de la Calidad'!B18</f>
        <v>Archivo General de la Nación</v>
      </c>
      <c r="D340" s="10" t="s">
        <v>53</v>
      </c>
      <c r="E340" s="112" t="str">
        <f>'[12]Gestión de la Calidad'!D18</f>
        <v>Todo</v>
      </c>
      <c r="F340" s="113"/>
    </row>
    <row r="341" spans="1:6" ht="51" x14ac:dyDescent="0.2">
      <c r="A341" s="15" t="s">
        <v>47</v>
      </c>
      <c r="B341" s="9" t="s">
        <v>54</v>
      </c>
      <c r="C341" s="9" t="str">
        <f>'[12]Gestión de la Calidad'!B19</f>
        <v xml:space="preserve">Departamento Administrativo de la Función Pública </v>
      </c>
      <c r="D341" s="10" t="s">
        <v>56</v>
      </c>
      <c r="E341" s="112" t="s">
        <v>55</v>
      </c>
      <c r="F341" s="113"/>
    </row>
    <row r="342" spans="1:6" ht="38.25" x14ac:dyDescent="0.2">
      <c r="A342" s="15" t="s">
        <v>47</v>
      </c>
      <c r="B342" s="9" t="s">
        <v>48</v>
      </c>
      <c r="C342" s="9" t="s">
        <v>51</v>
      </c>
      <c r="D342" s="10" t="s">
        <v>57</v>
      </c>
      <c r="E342" s="112" t="str">
        <f>'[12]Gestión de la Calidad'!D20</f>
        <v>Todo</v>
      </c>
      <c r="F342" s="113"/>
    </row>
    <row r="343" spans="1:6" ht="51" x14ac:dyDescent="0.2">
      <c r="A343" s="15" t="s">
        <v>47</v>
      </c>
      <c r="B343" s="9" t="s">
        <v>58</v>
      </c>
      <c r="C343" s="9" t="s">
        <v>51</v>
      </c>
      <c r="D343" s="10" t="s">
        <v>15</v>
      </c>
      <c r="E343" s="112" t="str">
        <f>'[12]Gestión de la Calidad'!D21</f>
        <v>Todo</v>
      </c>
      <c r="F343" s="113"/>
    </row>
    <row r="344" spans="1:6" ht="51" x14ac:dyDescent="0.2">
      <c r="A344" s="15" t="s">
        <v>47</v>
      </c>
      <c r="B344" s="9" t="str">
        <f>'[12]Gestión de la Calidad'!A22</f>
        <v>Acuerdo 49 de 2000</v>
      </c>
      <c r="C344" s="9" t="str">
        <f>'[12]Gestión de la Calidad'!B22</f>
        <v>Archivo General de la Nación</v>
      </c>
      <c r="D344" s="10" t="str">
        <f>'[12]Gestión de la Calidad'!C22</f>
        <v>Por el cual se desarrolla el artículo 61 del capítulo 7º de conservación documentos el reglamento general de archivos sobre "condiciones de edificios y locales destinados a archivos".</v>
      </c>
      <c r="E344" s="112" t="str">
        <f>'[12]Gestión de la Calidad'!D22</f>
        <v>Todo</v>
      </c>
      <c r="F344" s="113"/>
    </row>
    <row r="345" spans="1:6" ht="54.75" customHeight="1" x14ac:dyDescent="0.2">
      <c r="A345" s="15" t="s">
        <v>47</v>
      </c>
      <c r="B345" s="9" t="s">
        <v>49</v>
      </c>
      <c r="C345" s="9" t="s">
        <v>51</v>
      </c>
      <c r="D345" s="10" t="str">
        <f>'[12]Gestión de la Calidad'!C23</f>
        <v>Por el cual se actualiza el Modelo Estándar de Control Interno -MECI</v>
      </c>
      <c r="E345" s="112" t="str">
        <f>'[12]Gestión de la Calidad'!D23</f>
        <v>Todo</v>
      </c>
      <c r="F345" s="113"/>
    </row>
    <row r="346" spans="1:6" ht="38.25" customHeight="1" x14ac:dyDescent="0.2">
      <c r="A346" s="15" t="s">
        <v>47</v>
      </c>
      <c r="B346" s="9" t="str">
        <f>'[12]Gestión de la Calidad'!A25</f>
        <v xml:space="preserve">Decreto 1290  de 2014 </v>
      </c>
      <c r="C346" s="9" t="str">
        <f>'[12]Gestión de la Calidad'!B25</f>
        <v>Presidencia de la República</v>
      </c>
      <c r="D346" s="10" t="str">
        <f>'[12]Gestión de la Calidad'!C25</f>
        <v>"Por el cual se reglamenta el Sistema Nacional de Evaluación de Gestión y .
Resultados - Sinergia</v>
      </c>
      <c r="E346" s="112" t="str">
        <f>'[12]Gestión de la Calidad'!D25</f>
        <v>Todo</v>
      </c>
      <c r="F346" s="113"/>
    </row>
    <row r="347" spans="1:6" ht="25.5" x14ac:dyDescent="0.2">
      <c r="A347" s="15" t="s">
        <v>47</v>
      </c>
      <c r="B347" s="9" t="s">
        <v>59</v>
      </c>
      <c r="C347" s="9" t="s">
        <v>51</v>
      </c>
      <c r="D347" s="10" t="str">
        <f>'[12]Gestión de la Calidad'!C26</f>
        <v xml:space="preserve">Por el cual se adopta el Modelo Estandar de Control Interno para el Estado Colombiano </v>
      </c>
      <c r="E347" s="112" t="str">
        <f>'[12]Gestión de la Calidad'!D26</f>
        <v>Todo</v>
      </c>
      <c r="F347" s="113"/>
    </row>
    <row r="348" spans="1:6" ht="51" x14ac:dyDescent="0.2">
      <c r="A348" s="15" t="s">
        <v>47</v>
      </c>
      <c r="B348" s="9" t="str">
        <f>'[12]Gestión de la Calidad'!A27</f>
        <v>Acuerdo 50 de 2000</v>
      </c>
      <c r="C348" s="9" t="str">
        <f>'[12]Gestión de la Calidad'!B27</f>
        <v>Archivo General de la Nación</v>
      </c>
      <c r="D348" s="10" t="str">
        <f>'[12]Gestión de la Calidad'!C27</f>
        <v>"Por el cual se desarrolla el artículo 64 del título VII "conservación de documento", del Reglamento general de archivos sobre "Prevención de deterioro de los documentos de archivo y situaciones de riesgo".</v>
      </c>
      <c r="E348" s="112" t="str">
        <f>'[12]Gestión de la Calidad'!D27</f>
        <v>Todo</v>
      </c>
      <c r="F348" s="113"/>
    </row>
    <row r="349" spans="1:6" ht="12.75" customHeight="1" x14ac:dyDescent="0.2">
      <c r="A349" s="18" t="s">
        <v>60</v>
      </c>
      <c r="B349" s="19" t="str">
        <f>[13]SP!A6</f>
        <v>Constitución Política</v>
      </c>
      <c r="C349" s="19" t="str">
        <f>[13]SP!B6</f>
        <v>Asamblea Nacional Constituyente</v>
      </c>
      <c r="D349" s="20" t="str">
        <f>[13]SP!C6</f>
        <v>Organización y estructura del Estado Social de Derecho</v>
      </c>
      <c r="E349" s="110" t="str">
        <f>[13]SP!D6</f>
        <v>Atículos 1,2,13,23,29,333,334,365 a 370.</v>
      </c>
      <c r="F349" s="111"/>
    </row>
    <row r="350" spans="1:6" ht="25.5" x14ac:dyDescent="0.2">
      <c r="A350" s="18" t="s">
        <v>60</v>
      </c>
      <c r="B350" s="19" t="str">
        <f>[13]SP!A7</f>
        <v>Ley 142 de 1994</v>
      </c>
      <c r="C350" s="19" t="str">
        <f>[13]SP!B7</f>
        <v>Congreso de la republica</v>
      </c>
      <c r="D350" s="20" t="str">
        <f>[13]SP!C7</f>
        <v>Régimen Jurídico de los Servisios Públicos Domiciliarios</v>
      </c>
      <c r="E350" s="110" t="str">
        <f>[13]SP!D7</f>
        <v>Todo</v>
      </c>
      <c r="F350" s="111"/>
    </row>
    <row r="351" spans="1:6" ht="25.5" x14ac:dyDescent="0.2">
      <c r="A351" s="18" t="s">
        <v>60</v>
      </c>
      <c r="B351" s="19" t="str">
        <f>[13]SP!A8</f>
        <v>Ley 286 de 1996</v>
      </c>
      <c r="C351" s="19" t="str">
        <f>[13]SP!B8</f>
        <v>Congreso de la republica</v>
      </c>
      <c r="D351" s="20" t="str">
        <f>[13]SP!C8</f>
        <v>Modificación de la Ley 142 de 1994</v>
      </c>
      <c r="E351" s="110" t="str">
        <f>[13]SP!D8</f>
        <v>todo</v>
      </c>
      <c r="F351" s="111"/>
    </row>
    <row r="352" spans="1:6" ht="25.5" x14ac:dyDescent="0.2">
      <c r="A352" s="18" t="s">
        <v>60</v>
      </c>
      <c r="B352" s="19" t="str">
        <f>[13]SP!A9</f>
        <v>Ley 632 de 2000</v>
      </c>
      <c r="C352" s="19" t="str">
        <f>[13]SP!B9</f>
        <v>Congreso de la República</v>
      </c>
      <c r="D352" s="20" t="str">
        <f>[13]SP!C9</f>
        <v>Modificación de la Ley 142 de 1994</v>
      </c>
      <c r="E352" s="110" t="str">
        <f>[13]SP!D9</f>
        <v>Todo</v>
      </c>
      <c r="F352" s="111"/>
    </row>
    <row r="353" spans="1:6" ht="25.5" x14ac:dyDescent="0.2">
      <c r="A353" s="18" t="s">
        <v>60</v>
      </c>
      <c r="B353" s="19" t="str">
        <f>[13]SP!A10</f>
        <v>Ley 505 de 1999</v>
      </c>
      <c r="C353" s="19" t="str">
        <f>[13]SP!B10</f>
        <v>Congreso de la República</v>
      </c>
      <c r="D353" s="20" t="str">
        <f>[13]SP!C10</f>
        <v>Creó el Concurso económico de las empresas de servicios públicos domiciliarios, con destino a estratificación y otros.</v>
      </c>
      <c r="E353" s="110" t="str">
        <f>[13]SP!D10</f>
        <v>Todo</v>
      </c>
      <c r="F353" s="111"/>
    </row>
    <row r="354" spans="1:6" ht="25.5" x14ac:dyDescent="0.2">
      <c r="A354" s="18" t="s">
        <v>60</v>
      </c>
      <c r="B354" s="19" t="str">
        <f>[13]SP!A11</f>
        <v>Ley 689 de 2001</v>
      </c>
      <c r="C354" s="19" t="str">
        <f>[13]SP!B11</f>
        <v>Congreso de la Repúblicsa</v>
      </c>
      <c r="D354" s="20" t="str">
        <f>[13]SP!C11</f>
        <v>Modificación  de la Ley 142 de 1994 en muchos aspectos.</v>
      </c>
      <c r="E354" s="110" t="str">
        <f>[13]SP!D11</f>
        <v>Todo</v>
      </c>
      <c r="F354" s="111"/>
    </row>
    <row r="355" spans="1:6" ht="25.5" x14ac:dyDescent="0.2">
      <c r="A355" s="18" t="s">
        <v>60</v>
      </c>
      <c r="B355" s="19" t="str">
        <f>[13]SP!A12</f>
        <v>Ley 1.506</v>
      </c>
      <c r="C355" s="19" t="str">
        <f>[13]SP!B12</f>
        <v>Congreso de la Repúblicsa</v>
      </c>
      <c r="D355" s="20" t="str">
        <f>[13]SP!C12</f>
        <v>Disposiciones de servicios públicos, en caso de desastres</v>
      </c>
      <c r="E355" s="110" t="str">
        <f>[13]SP!D12</f>
        <v>Todo</v>
      </c>
      <c r="F355" s="111"/>
    </row>
    <row r="356" spans="1:6" ht="25.5" x14ac:dyDescent="0.2">
      <c r="A356" s="18" t="s">
        <v>60</v>
      </c>
      <c r="B356" s="19" t="str">
        <f>[13]SP!A13</f>
        <v>Ley 3 de 1990</v>
      </c>
      <c r="C356" s="19" t="str">
        <f>[13]SP!B13</f>
        <v>Congreso de la República</v>
      </c>
      <c r="D356" s="20" t="str">
        <f>[13]SP!C13</f>
        <v>Fortalecimiento de las Personerías</v>
      </c>
      <c r="E356" s="110" t="str">
        <f>[13]SP!D13</f>
        <v>Artículo 3</v>
      </c>
      <c r="F356" s="111"/>
    </row>
    <row r="357" spans="1:6" ht="25.5" x14ac:dyDescent="0.2">
      <c r="A357" s="18" t="s">
        <v>60</v>
      </c>
      <c r="B357" s="19" t="str">
        <f>[13]SP!A14</f>
        <v>Ley Estatutaria 1755 de 2015</v>
      </c>
      <c r="C357" s="19" t="str">
        <f>[13]SP!B14</f>
        <v>Congreso de la República</v>
      </c>
      <c r="D357" s="20" t="str">
        <f>[13]SP!C14</f>
        <v>Reglamentación del derecho de petición</v>
      </c>
      <c r="E357" s="110" t="str">
        <f>[13]SP!D14</f>
        <v>Todo</v>
      </c>
      <c r="F357" s="111"/>
    </row>
    <row r="358" spans="1:6" ht="25.5" x14ac:dyDescent="0.2">
      <c r="A358" s="18" t="s">
        <v>60</v>
      </c>
      <c r="B358" s="19" t="str">
        <f>[13]SP!A15</f>
        <v>Decreto 1429 de 1995</v>
      </c>
      <c r="C358" s="19" t="str">
        <f>[13]SP!B15</f>
        <v>Presidente de la República</v>
      </c>
      <c r="D358" s="20" t="str">
        <f>[13]SP!C15</f>
        <v>Reglamenta los Comités de Desarrollo y Controol Social</v>
      </c>
      <c r="E358" s="110" t="str">
        <f>[13]SP!D15</f>
        <v>Todo</v>
      </c>
      <c r="F358" s="111"/>
    </row>
    <row r="359" spans="1:6" ht="25.5" x14ac:dyDescent="0.2">
      <c r="A359" s="18" t="s">
        <v>60</v>
      </c>
      <c r="B359" s="19" t="str">
        <f>[13]SP!A16</f>
        <v>Decreto 2150 de 1995</v>
      </c>
      <c r="C359" s="19" t="str">
        <f>[13]SP!B16</f>
        <v>Presidente de la República</v>
      </c>
      <c r="D359" s="20" t="str">
        <f>[13]SP!C16</f>
        <v xml:space="preserve">Subrogó el artículo 158 de la Ley 142 de 1994. </v>
      </c>
      <c r="E359" s="110" t="str">
        <f>[13]SP!D16</f>
        <v>Artículo 123</v>
      </c>
      <c r="F359" s="111"/>
    </row>
    <row r="360" spans="1:6" ht="25.5" x14ac:dyDescent="0.2">
      <c r="A360" s="18" t="s">
        <v>60</v>
      </c>
      <c r="B360" s="19" t="str">
        <f>[13]SP!A17</f>
        <v>Decreto 565 de 1996</v>
      </c>
      <c r="C360" s="19" t="str">
        <f>[13]SP!B17</f>
        <v>Presidente de la República</v>
      </c>
      <c r="D360" s="20" t="str">
        <f>[13]SP!C17</f>
        <v>Reglamente los subsidios en servicios públicos domiciliarios</v>
      </c>
      <c r="E360" s="110" t="str">
        <f>[13]SP!D17</f>
        <v>Todo</v>
      </c>
      <c r="F360" s="111"/>
    </row>
    <row r="361" spans="1:6" ht="25.5" x14ac:dyDescent="0.2">
      <c r="A361" s="18" t="s">
        <v>60</v>
      </c>
      <c r="B361" s="19" t="str">
        <f>[13]SP!A18</f>
        <v>Decreto 1538 de 1996</v>
      </c>
      <c r="C361" s="19" t="str">
        <f>[13]SP!B18</f>
        <v>Presidente de la Republica</v>
      </c>
      <c r="D361" s="20" t="str">
        <f>[13]SP!C18</f>
        <v>Reglamente temas de la estratificación de los inmuebles</v>
      </c>
      <c r="E361" s="110" t="str">
        <f>[13]SP!D18</f>
        <v>Todo</v>
      </c>
      <c r="F361" s="111"/>
    </row>
    <row r="362" spans="1:6" ht="25.5" x14ac:dyDescent="0.2">
      <c r="A362" s="18" t="s">
        <v>60</v>
      </c>
      <c r="B362" s="19" t="str">
        <f>[13]SP!A19</f>
        <v>Decreto 2034 de 1996</v>
      </c>
      <c r="C362" s="19" t="str">
        <f>[13]SP!B19</f>
        <v>Presidente de la República</v>
      </c>
      <c r="D362" s="20" t="str">
        <f>[13]SP!C19</f>
        <v>Por el cual se modificó el decreto 1538 de 1996</v>
      </c>
      <c r="E362" s="110" t="str">
        <f>[13]SP!D19</f>
        <v>Todo</v>
      </c>
      <c r="F362" s="111"/>
    </row>
    <row r="363" spans="1:6" ht="25.5" x14ac:dyDescent="0.2">
      <c r="A363" s="18" t="s">
        <v>60</v>
      </c>
      <c r="B363" s="19" t="str">
        <f>[13]SP!A20</f>
        <v>Decreto 2668 de 1999</v>
      </c>
      <c r="C363" s="19" t="str">
        <f>[13]SP!B20</f>
        <v>Presidente de la República</v>
      </c>
      <c r="D363" s="20" t="str">
        <f>[13]SP!C20</f>
        <v>Reglamenta artículos 11 y 146 de la Ley 142 de 1994</v>
      </c>
      <c r="E363" s="110" t="str">
        <f>[13]SP!D20</f>
        <v>Todo</v>
      </c>
      <c r="F363" s="111"/>
    </row>
    <row r="364" spans="1:6" ht="25.5" x14ac:dyDescent="0.2">
      <c r="A364" s="18" t="s">
        <v>60</v>
      </c>
      <c r="B364" s="19" t="str">
        <f>[13]SP!A21</f>
        <v>Decreto 891 de 2002.</v>
      </c>
      <c r="C364" s="19" t="str">
        <f>[13]SP!B21</f>
        <v>Presidente de la República</v>
      </c>
      <c r="D364" s="20" t="str">
        <f>[13]SP!C21</f>
        <v>Por el cual se reglamenta el artículo 9 de la Ley 632 de 2000</v>
      </c>
      <c r="E364" s="110" t="str">
        <f>[13]SP!D21</f>
        <v>Todo</v>
      </c>
      <c r="F364" s="111"/>
    </row>
    <row r="365" spans="1:6" ht="38.25" x14ac:dyDescent="0.2">
      <c r="A365" s="18" t="s">
        <v>60</v>
      </c>
      <c r="B365" s="19" t="str">
        <f>[13]SP!A22</f>
        <v>Decreto 0007 de 2010</v>
      </c>
      <c r="C365" s="19" t="str">
        <f>[13]SP!B22</f>
        <v>Presidente de la República</v>
      </c>
      <c r="D365" s="20" t="str">
        <f>[13]SP!C22</f>
        <v>Por el cual se reglamenta las Leyes 505 de 1999 y 732 de 2002, sobre el concurso económico para la estratificación y otros.</v>
      </c>
      <c r="E365" s="110" t="str">
        <f>[13]SP!D22</f>
        <v>Todo</v>
      </c>
      <c r="F365" s="111"/>
    </row>
    <row r="366" spans="1:6" ht="25.5" x14ac:dyDescent="0.2">
      <c r="A366" s="18" t="s">
        <v>60</v>
      </c>
      <c r="B366" s="19" t="str">
        <f>[13]SP!A23</f>
        <v>Decreto 0019 de 2012</v>
      </c>
      <c r="C366" s="19" t="str">
        <f>[13]SP!B23</f>
        <v xml:space="preserve">Presidencia de la República </v>
      </c>
      <c r="D366" s="20" t="str">
        <f>[13]SP!C23</f>
        <v>Antitrámite</v>
      </c>
      <c r="E366" s="110" t="str">
        <f>[13]SP!D23</f>
        <v>Artículos 42,43,44</v>
      </c>
      <c r="F366" s="111"/>
    </row>
    <row r="367" spans="1:6" ht="25.5" x14ac:dyDescent="0.2">
      <c r="A367" s="18" t="s">
        <v>60</v>
      </c>
      <c r="B367" s="19" t="str">
        <f>[13]SP!A24</f>
        <v>Resolución 365 de 1995</v>
      </c>
      <c r="C367" s="19" t="str">
        <f>[13]SP!B24</f>
        <v>Gobierno Nacional</v>
      </c>
      <c r="D367" s="20" t="str">
        <f>[13]SP!C24</f>
        <v>Procedimiento para efectivizar el silencio administrativo positivo</v>
      </c>
      <c r="E367" s="110" t="str">
        <f>[13]SP!D24</f>
        <v>Artículo 1</v>
      </c>
      <c r="F367" s="111"/>
    </row>
    <row r="368" spans="1:6" ht="38.25" x14ac:dyDescent="0.2">
      <c r="A368" s="18" t="s">
        <v>60</v>
      </c>
      <c r="B368" s="19" t="str">
        <f>[13]SP!A25</f>
        <v>Resolución CREG 108 DE 1997</v>
      </c>
      <c r="C368" s="19" t="str">
        <f>[13]SP!B25</f>
        <v xml:space="preserve">Comisión de Regulación de energia y gas </v>
      </c>
      <c r="D368" s="20" t="str">
        <f>[13]SP!C25</f>
        <v>Protección General a usuarios de energía eléctrica y gas</v>
      </c>
      <c r="E368" s="110" t="str">
        <f>[13]SP!D25</f>
        <v>Todo</v>
      </c>
      <c r="F368" s="111"/>
    </row>
    <row r="369" spans="1:6" ht="25.5" x14ac:dyDescent="0.2">
      <c r="A369" s="18" t="s">
        <v>60</v>
      </c>
      <c r="B369" s="19" t="str">
        <f>[13]SP!A26</f>
        <v>Ley 812 de 2003</v>
      </c>
      <c r="C369" s="19" t="str">
        <f>[13]SP!B26</f>
        <v>Congreso de la República</v>
      </c>
      <c r="D369" s="20" t="str">
        <f>[13]SP!C26</f>
        <v>Zonas Especiales y Prone, en materia de servicios de energia</v>
      </c>
      <c r="E369" s="110" t="str">
        <f>[13]SP!D26</f>
        <v>Artículos 63 y 64</v>
      </c>
      <c r="F369" s="111"/>
    </row>
    <row r="370" spans="1:6" ht="25.5" x14ac:dyDescent="0.2">
      <c r="A370" s="18" t="s">
        <v>60</v>
      </c>
      <c r="B370" s="19" t="str">
        <f>[13]SP!A27</f>
        <v>Decreto 3735 de 2003</v>
      </c>
      <c r="C370" s="19" t="str">
        <f>[13]SP!B27</f>
        <v xml:space="preserve">Presidencia de la República </v>
      </c>
      <c r="D370" s="20" t="str">
        <f>[13]SP!C27</f>
        <v>Reglamenta los art{iculos 63 y 64 de la Ley 812 de 2003</v>
      </c>
      <c r="E370" s="110" t="str">
        <f>[13]SP!D27</f>
        <v>Todo</v>
      </c>
      <c r="F370" s="111"/>
    </row>
    <row r="371" spans="1:6" ht="25.5" x14ac:dyDescent="0.2">
      <c r="A371" s="18" t="s">
        <v>60</v>
      </c>
      <c r="B371" s="19" t="str">
        <f>[13]SP!A28</f>
        <v>Resolución 120 de 2003</v>
      </c>
      <c r="C371" s="19" t="str">
        <f>[13]SP!B28</f>
        <v>Gobierno nacional-Minminas</v>
      </c>
      <c r="D371" s="20" t="str">
        <f>[13]SP!C28</f>
        <v>Estableció la medición comunitaria en energía eléctrica</v>
      </c>
      <c r="E371" s="110" t="str">
        <f>[13]SP!D28</f>
        <v>Todo</v>
      </c>
      <c r="F371" s="111"/>
    </row>
    <row r="372" spans="1:6" ht="25.5" x14ac:dyDescent="0.2">
      <c r="A372" s="18" t="s">
        <v>60</v>
      </c>
      <c r="B372" s="19" t="str">
        <f>[13]SP!A29</f>
        <v>Decreto 850 de 2005</v>
      </c>
      <c r="C372" s="19" t="str">
        <f>[13]SP!B29</f>
        <v>Gobierno nacional--Minminas</v>
      </c>
      <c r="D372" s="20" t="str">
        <f>[13]SP!C29</f>
        <v>Por el cual se modificó el decreto 3735 de 2003</v>
      </c>
      <c r="E372" s="110" t="str">
        <f>[13]SP!D29</f>
        <v>Todo</v>
      </c>
      <c r="F372" s="111"/>
    </row>
    <row r="373" spans="1:6" ht="25.5" x14ac:dyDescent="0.2">
      <c r="A373" s="18" t="s">
        <v>60</v>
      </c>
      <c r="B373" s="19" t="str">
        <f>[13]SP!A30</f>
        <v>Decreto 0111 dse 2012</v>
      </c>
      <c r="C373" s="19" t="str">
        <f>[13]SP!B30</f>
        <v>Gobierno nacional--Minminas</v>
      </c>
      <c r="D373" s="20" t="str">
        <f>[13]SP!C30</f>
        <v>Reglamenta las Zonas Subnormales en el servicio de energia</v>
      </c>
      <c r="E373" s="110" t="str">
        <f>[13]SP!D30</f>
        <v>Todo</v>
      </c>
      <c r="F373" s="111"/>
    </row>
    <row r="374" spans="1:6" ht="38.25" x14ac:dyDescent="0.2">
      <c r="A374" s="18" t="s">
        <v>60</v>
      </c>
      <c r="B374" s="19" t="str">
        <f>[13]SP!A31</f>
        <v>Resolución CRA 151 DE 2001</v>
      </c>
      <c r="C374" s="19" t="str">
        <f>[13]SP!B31</f>
        <v>Comisión de Regulación de agua y saneamiento básico</v>
      </c>
      <c r="D374" s="20" t="str">
        <f>[13]SP!C31</f>
        <v>Regulación Integral de acueducto, alcantarillado y aseo</v>
      </c>
      <c r="E374" s="110" t="str">
        <f>[13]SP!D31</f>
        <v>Todo</v>
      </c>
      <c r="F374" s="111"/>
    </row>
    <row r="375" spans="1:6" x14ac:dyDescent="0.2">
      <c r="A375" s="18" t="s">
        <v>60</v>
      </c>
      <c r="B375" s="19" t="str">
        <f>[13]SP!A32</f>
        <v>Decreto 302 de 2000</v>
      </c>
      <c r="C375" s="19" t="str">
        <f>[13]SP!B32</f>
        <v>Gobierno nacional</v>
      </c>
      <c r="D375" s="20" t="str">
        <f>[13]SP!C32</f>
        <v>Reglamenta Ley 142 de 1994, en acueducto y alcantarillado</v>
      </c>
      <c r="E375" s="110" t="str">
        <f>[13]SP!D32</f>
        <v>Todo</v>
      </c>
      <c r="F375" s="111"/>
    </row>
    <row r="376" spans="1:6" x14ac:dyDescent="0.2">
      <c r="A376" s="18" t="s">
        <v>60</v>
      </c>
      <c r="B376" s="19" t="str">
        <f>[13]SP!A33</f>
        <v>Decreto 229 de 2002</v>
      </c>
      <c r="C376" s="19" t="str">
        <f>[13]SP!B33</f>
        <v>Gobierno nacional</v>
      </c>
      <c r="D376" s="20" t="str">
        <f>[13]SP!C33</f>
        <v>Modifica el decreto 302 de 2000</v>
      </c>
      <c r="E376" s="110" t="str">
        <f>[13]SP!D33</f>
        <v>Todo</v>
      </c>
      <c r="F376" s="111"/>
    </row>
    <row r="377" spans="1:6" ht="38.25" x14ac:dyDescent="0.2">
      <c r="A377" s="18" t="s">
        <v>60</v>
      </c>
      <c r="B377" s="19" t="str">
        <f>[13]SP!A34</f>
        <v>Resolución CRA 233 DE 2002</v>
      </c>
      <c r="C377" s="19" t="str">
        <f>[13]SP!B34</f>
        <v>Comisión de Regulación de agua y saneamiento básico</v>
      </c>
      <c r="D377" s="20" t="str">
        <f>[13]SP!C34</f>
        <v>Por la cual se establece opción tarifaria para multiusuarios de aseo</v>
      </c>
      <c r="E377" s="110" t="str">
        <f>[13]SP!D34</f>
        <v>Todo</v>
      </c>
      <c r="F377" s="111"/>
    </row>
    <row r="378" spans="1:6" ht="38.25" x14ac:dyDescent="0.2">
      <c r="A378" s="18" t="s">
        <v>60</v>
      </c>
      <c r="B378" s="19" t="str">
        <f>[13]SP!A35</f>
        <v>Resolución CRA 247 DE 2003</v>
      </c>
      <c r="C378" s="19" t="str">
        <f>[13]SP!B35</f>
        <v>Comisión de Regulación de agua y saneamiento básico</v>
      </c>
      <c r="D378" s="20" t="str">
        <f>[13]SP!C35</f>
        <v>Por la cual se moodifica el artículo 4 de la resolución CRA 233 de 2002</v>
      </c>
      <c r="E378" s="110" t="str">
        <f>[13]SP!D35</f>
        <v>Todo</v>
      </c>
      <c r="F378" s="111"/>
    </row>
    <row r="379" spans="1:6" ht="38.25" x14ac:dyDescent="0.2">
      <c r="A379" s="18" t="s">
        <v>60</v>
      </c>
      <c r="B379" s="19" t="str">
        <f>[13]SP!A36</f>
        <v>Resolución CRA 294 DE 2004</v>
      </c>
      <c r="C379" s="19" t="str">
        <f>[13]SP!B36</f>
        <v>Comisión de Regulación de agua y saneamiento básico</v>
      </c>
      <c r="D379" s="20" t="str">
        <f>[13]SP!C36</f>
        <v>Por la cual se establece la devolución de cobros no autorizados en acueducto, alcantarillado y aseo</v>
      </c>
      <c r="E379" s="110" t="str">
        <f>[13]SP!D36</f>
        <v>Todo</v>
      </c>
      <c r="F379" s="111"/>
    </row>
    <row r="380" spans="1:6" ht="51" x14ac:dyDescent="0.2">
      <c r="A380" s="18" t="s">
        <v>60</v>
      </c>
      <c r="B380" s="19" t="str">
        <f>[13]SP!A37</f>
        <v>Resolución CRA 319 de 2005</v>
      </c>
      <c r="C380" s="19" t="str">
        <f>[13]SP!B37</f>
        <v>Comisión de Regulación de acueducto y alcantarillado</v>
      </c>
      <c r="D380" s="20" t="str">
        <f>[13]SP!C37</f>
        <v>Regula el cobro de dichos servicios donde no existe medición</v>
      </c>
      <c r="E380" s="110" t="str">
        <f>[13]SP!D37</f>
        <v>Todo</v>
      </c>
      <c r="F380" s="111"/>
    </row>
    <row r="381" spans="1:6" ht="51" x14ac:dyDescent="0.2">
      <c r="A381" s="18" t="s">
        <v>60</v>
      </c>
      <c r="B381" s="19" t="str">
        <f>[13]SP!A38</f>
        <v>Resolución CRA  351 de 2005</v>
      </c>
      <c r="C381" s="19" t="str">
        <f>[13]SP!B38</f>
        <v>Comisión de Regulación de acueducto y alcantarillado</v>
      </c>
      <c r="D381" s="20" t="str">
        <f>[13]SP!C38</f>
        <v>Régimen Tarifario del servicio de aseo</v>
      </c>
      <c r="E381" s="110" t="str">
        <f>[13]SP!D38</f>
        <v>Todo</v>
      </c>
      <c r="F381" s="111"/>
    </row>
    <row r="382" spans="1:6" ht="51" x14ac:dyDescent="0.2">
      <c r="A382" s="18" t="s">
        <v>60</v>
      </c>
      <c r="B382" s="19" t="str">
        <f>[13]SP!A39</f>
        <v>Resolución CRA 352 de 2005</v>
      </c>
      <c r="C382" s="19" t="str">
        <f>[13]SP!B39</f>
        <v>Comisión de Regulación de acueducto y alcantarillado</v>
      </c>
      <c r="D382" s="20" t="str">
        <f>[13]SP!C39</f>
        <v>Establece parámetros para la estimación del consumo en aseo</v>
      </c>
      <c r="E382" s="110" t="str">
        <f>[13]SP!D39</f>
        <v>Todo</v>
      </c>
      <c r="F382" s="111"/>
    </row>
    <row r="383" spans="1:6" ht="51" x14ac:dyDescent="0.2">
      <c r="A383" s="18" t="s">
        <v>60</v>
      </c>
      <c r="B383" s="19" t="str">
        <f>[13]SP!A40</f>
        <v>Resolución CRA 403 de 2006.</v>
      </c>
      <c r="C383" s="19" t="str">
        <f>[13]SP!B40</f>
        <v>Comisión de Regulación de acueducto y alcantarillado</v>
      </c>
      <c r="D383" s="20" t="str">
        <f>[13]SP!C40</f>
        <v>Por la cual se modifica la resolución CRA 151 DE 2001</v>
      </c>
      <c r="E383" s="110" t="str">
        <f>[13]SP!D40</f>
        <v>Todo</v>
      </c>
      <c r="F383" s="111"/>
    </row>
    <row r="384" spans="1:6" ht="51" x14ac:dyDescent="0.2">
      <c r="A384" s="18" t="s">
        <v>60</v>
      </c>
      <c r="B384" s="19" t="str">
        <f>[13]SP!A41</f>
        <v>Resolución CRA 424 de 2007</v>
      </c>
      <c r="C384" s="19" t="str">
        <f>[13]SP!B41</f>
        <v>Comisión de Regulación de acueducto y alcantarillado</v>
      </c>
      <c r="D384" s="20" t="str">
        <f>[13]SP!C41</f>
        <v>Regula los cargos por suspensión,corte y restablecimiento del servicio de acueducto</v>
      </c>
      <c r="E384" s="110" t="str">
        <f>[13]SP!D41</f>
        <v>Todo</v>
      </c>
      <c r="F384" s="111"/>
    </row>
    <row r="385" spans="1:6" ht="51" x14ac:dyDescent="0.2">
      <c r="A385" s="18" t="s">
        <v>60</v>
      </c>
      <c r="B385" s="19" t="str">
        <f>[13]SP!A42</f>
        <v>Resolución CRA 452 de 2008</v>
      </c>
      <c r="C385" s="19" t="str">
        <f>[13]SP!B42</f>
        <v>Comisión de Regulación de acueducto y alcantarillado</v>
      </c>
      <c r="D385" s="20" t="str">
        <f>[13]SP!C42</f>
        <v>Regula el aporte solidario en acueducto, alcantarillado y aseo</v>
      </c>
      <c r="E385" s="110" t="str">
        <f>[13]SP!D42</f>
        <v>Todo</v>
      </c>
      <c r="F385" s="111"/>
    </row>
    <row r="386" spans="1:6" ht="51" x14ac:dyDescent="0.2">
      <c r="A386" s="18" t="s">
        <v>60</v>
      </c>
      <c r="B386" s="19" t="str">
        <f>[13]SP!A43</f>
        <v>Resolución CRA 457 de 2008</v>
      </c>
      <c r="C386" s="19" t="str">
        <f>[13]SP!B43</f>
        <v>Comisión de Regulación de acueducto y alcantarillado</v>
      </c>
      <c r="D386" s="20" t="str">
        <f>[13]SP!C43</f>
        <v>Modifica unos artículos de la resolución 151 de 2001 y los art{iculos 10 y 13 de la Resolución 413 de 2006</v>
      </c>
      <c r="E386" s="110" t="str">
        <f>[13]SP!D43</f>
        <v>Todo</v>
      </c>
      <c r="F386" s="111"/>
    </row>
    <row r="387" spans="1:6" ht="51" x14ac:dyDescent="0.2">
      <c r="A387" s="18" t="s">
        <v>60</v>
      </c>
      <c r="B387" s="19" t="str">
        <f>[13]SP!A44</f>
        <v>Resolución CRA 413 de 2006</v>
      </c>
      <c r="C387" s="19" t="str">
        <f>[13]SP!B44</f>
        <v>Comisión de Regulación de acueducto y alcantarillado</v>
      </c>
      <c r="D387" s="20" t="str">
        <f>[13]SP!C44</f>
        <v>Por la cual se establece el procedimiento para las revisiones de medidores de agua</v>
      </c>
      <c r="E387" s="110" t="str">
        <f>[13]SP!D44</f>
        <v>Todo</v>
      </c>
      <c r="F387" s="111"/>
    </row>
    <row r="388" spans="1:6" ht="51" x14ac:dyDescent="0.2">
      <c r="A388" s="18" t="s">
        <v>60</v>
      </c>
      <c r="B388" s="19" t="str">
        <f>[13]SP!A45</f>
        <v>Resolución CRA 543 de 2011</v>
      </c>
      <c r="C388" s="19" t="str">
        <f>[13]SP!B45</f>
        <v>Comisión de Regulación de acueducto y alcantarillado</v>
      </c>
      <c r="D388" s="20" t="str">
        <f>[13]SP!C45</f>
        <v>Por la cual se establece metodología para actualización de tarifas en los servicios de acueducto y alcantarillado</v>
      </c>
      <c r="E388" s="110" t="str">
        <f>[13]SP!D45</f>
        <v>Todo</v>
      </c>
      <c r="F388" s="111"/>
    </row>
    <row r="389" spans="1:6" ht="25.5" x14ac:dyDescent="0.2">
      <c r="A389" s="18" t="s">
        <v>60</v>
      </c>
      <c r="B389" s="19" t="str">
        <f>[13]SP!A46</f>
        <v>Decreto 4924 de 2011</v>
      </c>
      <c r="C389" s="19" t="str">
        <f>[13]SP!B46</f>
        <v>Gobierno nacional</v>
      </c>
      <c r="D389" s="20" t="str">
        <f>[13]SP!C46</f>
        <v>Por el cual se adiciona metodología para distribución de aportes solidarios en acueducto y alcantarillado</v>
      </c>
      <c r="E389" s="110" t="str">
        <f>[13]SP!D46</f>
        <v>Todo</v>
      </c>
      <c r="F389" s="111"/>
    </row>
    <row r="390" spans="1:6" x14ac:dyDescent="0.2">
      <c r="A390" s="18" t="s">
        <v>60</v>
      </c>
      <c r="B390" s="19" t="str">
        <f>[13]SP!A47</f>
        <v>Decreto 2981 de 2013</v>
      </c>
      <c r="C390" s="19" t="str">
        <f>[13]SP!B47</f>
        <v>Gobierno nacional</v>
      </c>
      <c r="D390" s="20" t="str">
        <f>[13]SP!C47</f>
        <v>Por el cual se reglamenta el servicio público de aseo</v>
      </c>
      <c r="E390" s="110" t="str">
        <f>[13]SP!D47</f>
        <v>Todo</v>
      </c>
      <c r="F390" s="111"/>
    </row>
    <row r="391" spans="1:6" ht="25.5" x14ac:dyDescent="0.2">
      <c r="A391" s="18" t="s">
        <v>60</v>
      </c>
      <c r="B391" s="19" t="str">
        <f>[13]SP!A48</f>
        <v>Decreto 3050 de 2013</v>
      </c>
      <c r="C391" s="19" t="str">
        <f>[13]SP!B48</f>
        <v>Gobierno nacional</v>
      </c>
      <c r="D391" s="20" t="str">
        <f>[13]SP!C48</f>
        <v>Establece el trámite de las solicitudes de disponibilidad de servicios de acueductoy alcantarillado</v>
      </c>
      <c r="E391" s="110" t="str">
        <f>[13]SP!D48</f>
        <v>Todo</v>
      </c>
      <c r="F391" s="111"/>
    </row>
    <row r="392" spans="1:6" ht="38.25" x14ac:dyDescent="0.2">
      <c r="A392" s="18" t="s">
        <v>60</v>
      </c>
      <c r="B392" s="19" t="str">
        <f>[13]SP!A49</f>
        <v>Circular Interna SSPD 006 de 2007</v>
      </c>
      <c r="C392" s="19" t="str">
        <f>[13]SP!B49</f>
        <v>Superintendencia de Servicios Públicos Domiciliarios</v>
      </c>
      <c r="D392" s="20" t="str">
        <f>[13]SP!C49</f>
        <v>Estable el debido proceso dentro del procedimiento de defensa del usuario del servicio de acueducto y alcantarillado</v>
      </c>
      <c r="E392" s="110" t="str">
        <f>[13]SP!D49</f>
        <v>Todo</v>
      </c>
      <c r="F392" s="111"/>
    </row>
    <row r="393" spans="1:6" ht="38.25" x14ac:dyDescent="0.2">
      <c r="A393" s="18" t="s">
        <v>60</v>
      </c>
      <c r="B393" s="19" t="str">
        <f>[13]SP!A50</f>
        <v>Resolución CREG 067 de 1995</v>
      </c>
      <c r="C393" s="19" t="str">
        <f>[13]SP!B50</f>
        <v>Comisión de Regulación de Energía y Gas</v>
      </c>
      <c r="D393" s="20" t="str">
        <f>[13]SP!C50</f>
        <v>Código de distribución del servicio de gas natural domiciliario</v>
      </c>
      <c r="E393" s="110" t="str">
        <f>[13]SP!D50</f>
        <v>Todo</v>
      </c>
      <c r="F393" s="111"/>
    </row>
    <row r="394" spans="1:6" ht="51" x14ac:dyDescent="0.2">
      <c r="A394" s="18" t="s">
        <v>60</v>
      </c>
      <c r="B394" s="19" t="str">
        <f>[13]SP!A51</f>
        <v>Resolución CRA 688 de 2014</v>
      </c>
      <c r="C394" s="19" t="str">
        <f>[13]SP!B51</f>
        <v>Comisión de Regulación de acueducto y alcantarillado</v>
      </c>
      <c r="D394" s="20" t="str">
        <f>[13]SP!C51</f>
        <v>Metodología Tarifaria en acueducto y alcantarillado</v>
      </c>
      <c r="E394" s="110" t="str">
        <f>[13]SP!D51</f>
        <v>Todo</v>
      </c>
      <c r="F394" s="111"/>
    </row>
    <row r="395" spans="1:6" ht="51" x14ac:dyDescent="0.2">
      <c r="A395" s="18" t="s">
        <v>60</v>
      </c>
      <c r="B395" s="19" t="str">
        <f>[13]SP!A52</f>
        <v>Resolución CRA 720 de 2015</v>
      </c>
      <c r="C395" s="19" t="str">
        <f>[13]SP!B52</f>
        <v>Comisión de Regulación de acueducto y alcantarillado</v>
      </c>
      <c r="D395" s="20" t="str">
        <f>[13]SP!C52</f>
        <v>Régimen Tarifario del servicio de aseo</v>
      </c>
      <c r="E395" s="110" t="str">
        <f>[13]SP!D52</f>
        <v>Todo</v>
      </c>
      <c r="F395" s="111"/>
    </row>
    <row r="396" spans="1:6" ht="51" x14ac:dyDescent="0.2">
      <c r="A396" s="18" t="s">
        <v>60</v>
      </c>
      <c r="B396" s="19" t="str">
        <f>[13]SP!A53</f>
        <v xml:space="preserve">Resolución CREG 059 de </v>
      </c>
      <c r="C396" s="19" t="str">
        <f>[13]SP!B53</f>
        <v>Comisión de Regulación de los servicios de energía y gas</v>
      </c>
      <c r="D396" s="20" t="str">
        <f>[13]SP!C53</f>
        <v>Por la cual se regulala revisión periodica y otros</v>
      </c>
      <c r="E396" s="110" t="str">
        <f>[13]SP!D53</f>
        <v>Todo</v>
      </c>
      <c r="F396" s="111"/>
    </row>
    <row r="397" spans="1:6" ht="51" x14ac:dyDescent="0.2">
      <c r="A397" s="18" t="s">
        <v>60</v>
      </c>
      <c r="B397" s="19" t="str">
        <f>[13]SP!A54</f>
        <v>Resolución CREG 057 DE 1996</v>
      </c>
      <c r="C397" s="19" t="str">
        <f>[13]SP!B54</f>
        <v>Comisión de Regulación de los servicios de energía y gas</v>
      </c>
      <c r="D397" s="20" t="str">
        <f>[13]SP!C54</f>
        <v>Establece el marco regulatorio del servicio de Gas Natural Domiciliario</v>
      </c>
      <c r="E397" s="110" t="str">
        <f>[13]SP!D54</f>
        <v>Todo</v>
      </c>
      <c r="F397" s="111"/>
    </row>
    <row r="398" spans="1:6" ht="25.5" x14ac:dyDescent="0.2">
      <c r="A398" s="18" t="s">
        <v>60</v>
      </c>
      <c r="B398" s="19" t="str">
        <f>[13]SP!A55</f>
        <v>Resolución CREG 011 DE 2003</v>
      </c>
      <c r="C398" s="19" t="str">
        <f>[13]SP!B55</f>
        <v>Minminas y la CREG</v>
      </c>
      <c r="D398" s="20" t="str">
        <f>[13]SP!C55</f>
        <v>Establece criterios generales para remunerar las actividades de distribución y comercialización del servicio de Gas Natural</v>
      </c>
      <c r="E398" s="110" t="str">
        <f>[13]SP!D55</f>
        <v>Todo</v>
      </c>
      <c r="F398" s="111"/>
    </row>
    <row r="399" spans="1:6" ht="25.5" x14ac:dyDescent="0.2">
      <c r="A399" s="18" t="s">
        <v>60</v>
      </c>
      <c r="B399" s="19" t="str">
        <f>[13]SP!A56</f>
        <v>Resolución CREG 1509 DE 2009</v>
      </c>
      <c r="C399" s="19" t="str">
        <f>[13]SP!B56</f>
        <v>Minminas</v>
      </c>
      <c r="D399" s="20" t="str">
        <f>[13]SP!C56</f>
        <v xml:space="preserve"> Adicionó el artículo 1 de la resolución 936 de 2008, sobre inspección e instalación de Gas Natural Domiciliario</v>
      </c>
      <c r="E399" s="110" t="str">
        <f>[13]SP!D56</f>
        <v>Todo</v>
      </c>
      <c r="F399" s="111"/>
    </row>
    <row r="400" spans="1:6" ht="51" x14ac:dyDescent="0.2">
      <c r="A400" s="18" t="s">
        <v>60</v>
      </c>
      <c r="B400" s="19" t="str">
        <f>[13]SP!A57</f>
        <v>Resolución CREG 188 DE 2020</v>
      </c>
      <c r="C400" s="19" t="str">
        <f>[13]SP!B57</f>
        <v>Comisión de Regulación de los servicios de energía y gas</v>
      </c>
      <c r="D400" s="20" t="str">
        <f>[13]SP!C57</f>
        <v>Establece regulación tarifaria cuando el costo unitario presenta variación superior al 3%</v>
      </c>
      <c r="E400" s="110" t="str">
        <f>[13]SP!D57</f>
        <v>Todo</v>
      </c>
      <c r="F400" s="111"/>
    </row>
    <row r="401" spans="1:6" ht="51" x14ac:dyDescent="0.2">
      <c r="A401" s="18" t="s">
        <v>60</v>
      </c>
      <c r="B401" s="19" t="str">
        <f>[13]SP!A58</f>
        <v>Resolución CREG 012 de 2020</v>
      </c>
      <c r="C401" s="19" t="str">
        <f>[13]SP!B58</f>
        <v>Comisión de Regulación de los servicios de energía y gas</v>
      </c>
      <c r="D401" s="20" t="str">
        <f>[13]SP!C58</f>
        <v>Establece regulación tarifaria cuando el costo unitario presenta variación superior al 3%</v>
      </c>
      <c r="E401" s="110" t="str">
        <f>[13]SP!D58</f>
        <v>Todo</v>
      </c>
      <c r="F401" s="111"/>
    </row>
    <row r="402" spans="1:6" ht="51" x14ac:dyDescent="0.2">
      <c r="A402" s="18" t="s">
        <v>60</v>
      </c>
      <c r="B402" s="19" t="str">
        <f>[13]SP!A59</f>
        <v>Resolución CREG 010 de 2020</v>
      </c>
      <c r="C402" s="19" t="str">
        <f>[13]SP!B59</f>
        <v>Comisión de Regulación de los servicios de energía y gas</v>
      </c>
      <c r="D402" s="20" t="str">
        <f>[13]SP!C59</f>
        <v>Regimen Tarifario Especial y Transitorio para la Región Caribe</v>
      </c>
      <c r="E402" s="110" t="str">
        <f>[13]SP!D59</f>
        <v>Todo</v>
      </c>
      <c r="F402" s="111"/>
    </row>
    <row r="403" spans="1:6" ht="25.5" x14ac:dyDescent="0.2">
      <c r="A403" s="18" t="s">
        <v>60</v>
      </c>
      <c r="B403" s="19" t="str">
        <f>[13]SP!A60</f>
        <v>Resolución 40272 de 2020</v>
      </c>
      <c r="C403" s="19" t="str">
        <f>[13]SP!B60</f>
        <v>Ministerio de Minas y Energía</v>
      </c>
      <c r="D403" s="20" t="str">
        <f>[13]SP!C60</f>
        <v>Regula la Opción Tarifaria cuando el Costo Unitario Presenta Variación Superior al 3%.</v>
      </c>
      <c r="E403" s="110" t="str">
        <f>[13]SP!D60</f>
        <v>Todo</v>
      </c>
      <c r="F403" s="111"/>
    </row>
    <row r="404" spans="1:6" ht="25.5" x14ac:dyDescent="0.2">
      <c r="A404" s="18" t="s">
        <v>60</v>
      </c>
      <c r="B404" s="19" t="str">
        <f>[13]SP!A61</f>
        <v>Decreto 4978 de 2008</v>
      </c>
      <c r="C404" s="19" t="str">
        <f>[13]SP!B61</f>
        <v>Gobierno nacional</v>
      </c>
      <c r="D404" s="20" t="str">
        <f>[13]SP!C61</f>
        <v>Reglamenta el artículo 59 Ley 1151 de 2007(PND), en materia de Energía Social</v>
      </c>
      <c r="E404" s="110" t="str">
        <f>[13]SP!D61</f>
        <v>Todo</v>
      </c>
      <c r="F404" s="111"/>
    </row>
    <row r="405" spans="1:6" ht="25.5" x14ac:dyDescent="0.2">
      <c r="A405" s="18" t="s">
        <v>60</v>
      </c>
      <c r="B405" s="19" t="str">
        <f>[13]SP!A62</f>
        <v>Ley 1117 de 2006</v>
      </c>
      <c r="C405" s="19" t="str">
        <f>[13]SP!B62</f>
        <v>Congreso de la Repúblicca</v>
      </c>
      <c r="D405" s="20" t="str">
        <f>[13]SP!C62</f>
        <v>Disposiciones sobre normalización de redes eléctricas en sectores subnormales</v>
      </c>
      <c r="E405" s="110" t="str">
        <f>[13]SP!D62</f>
        <v>Todo</v>
      </c>
      <c r="F405" s="111"/>
    </row>
    <row r="406" spans="1:6" x14ac:dyDescent="0.2">
      <c r="A406" s="18" t="s">
        <v>60</v>
      </c>
      <c r="B406" s="19" t="str">
        <f>[13]SP!A63</f>
        <v>Decreto 3491 de 2007</v>
      </c>
      <c r="C406" s="19" t="str">
        <f>[13]SP!B63</f>
        <v>Gobierno nacional</v>
      </c>
      <c r="D406" s="20" t="str">
        <f>[13]SP!C63</f>
        <v>Reglamenta el artículo 1 Ley 1117 de 2006</v>
      </c>
      <c r="E406" s="110" t="str">
        <f>[13]SP!D63</f>
        <v>Todo</v>
      </c>
      <c r="F406" s="111"/>
    </row>
    <row r="407" spans="1:6" ht="25.5" x14ac:dyDescent="0.2">
      <c r="A407" s="18" t="s">
        <v>60</v>
      </c>
      <c r="B407" s="19" t="str">
        <f>[13]SP!A64</f>
        <v>Decreto 1123 de 2008</v>
      </c>
      <c r="C407" s="19" t="str">
        <f>[13]SP!B64</f>
        <v>Gobierno nacional</v>
      </c>
      <c r="D407" s="20" t="str">
        <f>[13]SP!C64</f>
        <v>Reglamenta el Programa de Normalización de Redes Eléctricas(PRONE) y se dictan otras disposiciones</v>
      </c>
      <c r="E407" s="110" t="str">
        <f>[13]SP!D64</f>
        <v>Todo</v>
      </c>
      <c r="F407" s="111"/>
    </row>
    <row r="408" spans="1:6" ht="25.5" x14ac:dyDescent="0.2">
      <c r="A408" s="18" t="s">
        <v>60</v>
      </c>
      <c r="B408" s="19" t="str">
        <f>[13]SP!A65</f>
        <v>Resolución 070 de 1998</v>
      </c>
      <c r="C408" s="19" t="str">
        <f>[13]SP!B65</f>
        <v>Ministerio de Minas y Energía</v>
      </c>
      <c r="D408" s="20" t="str">
        <f>[13]SP!C65</f>
        <v>Por la cual se reglamenta la distribución del servicio de energía eléctrica</v>
      </c>
      <c r="E408" s="110" t="str">
        <f>[13]SP!D65</f>
        <v>Todo</v>
      </c>
      <c r="F408" s="111"/>
    </row>
    <row r="409" spans="1:6" ht="25.5" x14ac:dyDescent="0.2">
      <c r="A409" s="18" t="s">
        <v>60</v>
      </c>
      <c r="B409" s="19" t="str">
        <f>[13]SP!A66</f>
        <v>Resolución 015 de 2018</v>
      </c>
      <c r="C409" s="19" t="str">
        <f>[13]SP!B66</f>
        <v>Ministerio de Minas y Energía</v>
      </c>
      <c r="D409" s="20" t="str">
        <f>[13]SP!C66</f>
        <v>Establece la metodología para remunerar la actividad de distribución de energía en el Sistema Interconectado Nacional</v>
      </c>
      <c r="E409" s="110" t="str">
        <f>[13]SP!D66</f>
        <v>Todo</v>
      </c>
      <c r="F409" s="111"/>
    </row>
    <row r="410" spans="1:6" ht="25.5" x14ac:dyDescent="0.2">
      <c r="A410" s="18" t="s">
        <v>60</v>
      </c>
      <c r="B410" s="19" t="str">
        <f>[13]SP!A67</f>
        <v>Ley 1955 de 2019(PND)</v>
      </c>
      <c r="C410" s="19" t="str">
        <f>[13]SP!B67</f>
        <v>Congreso de la República</v>
      </c>
      <c r="D410" s="20" t="str">
        <f>[13]SP!C67</f>
        <v>Establece Políticas en materia de servicios públicos domiciliarios</v>
      </c>
      <c r="E410" s="110" t="str">
        <f>[13]SP!D67</f>
        <v>Artículos varios</v>
      </c>
      <c r="F410" s="111"/>
    </row>
    <row r="411" spans="1:6" ht="25.5" x14ac:dyDescent="0.2">
      <c r="A411" s="18" t="s">
        <v>60</v>
      </c>
      <c r="B411" s="19" t="str">
        <f>[13]SP!A68</f>
        <v xml:space="preserve"> Decreto 1077 de 2015</v>
      </c>
      <c r="C411" s="19" t="str">
        <f>[13]SP!B68</f>
        <v>Ministerio de Vivienda, Ciudad y Territorio</v>
      </c>
      <c r="D411" s="20" t="str">
        <f>[13]SP!C68</f>
        <v>Unico Reglamentario del Sector Vivienda</v>
      </c>
      <c r="E411" s="110" t="str">
        <f>[13]SP!D68</f>
        <v>Parte 3, títulos 1 al 7</v>
      </c>
      <c r="F411" s="111"/>
    </row>
    <row r="412" spans="1:6" ht="25.5" x14ac:dyDescent="0.2">
      <c r="A412" s="18" t="s">
        <v>60</v>
      </c>
      <c r="B412" s="19" t="str">
        <f>[13]SP!A69</f>
        <v>Decreto 0977 de 2001</v>
      </c>
      <c r="C412" s="19" t="str">
        <f>[13]SP!B69</f>
        <v>Alcaldía Distrital Cartagena</v>
      </c>
      <c r="D412" s="20" t="str">
        <f>[13]SP!C69</f>
        <v>Por medio del cual se adopta el Plan de Ordenamiento Territorial</v>
      </c>
      <c r="E412" s="110" t="str">
        <f>[13]SP!D69</f>
        <v>Artículos varios</v>
      </c>
      <c r="F412" s="111"/>
    </row>
    <row r="413" spans="1:6" ht="25.5" x14ac:dyDescent="0.2">
      <c r="A413" s="18" t="s">
        <v>60</v>
      </c>
      <c r="B413" s="19" t="str">
        <f>[13]SP!A70</f>
        <v>Resolución N° 90708 de  agosto de 2013</v>
      </c>
      <c r="C413" s="19" t="str">
        <f>[13]SP!B70</f>
        <v>Ministerio de Minas y Energía</v>
      </c>
      <c r="D413" s="20" t="str">
        <f>[13]SP!C70</f>
        <v>Por la cual se expide el Reglamento Técnico de Instalaciones Eléctricas--RETIE--</v>
      </c>
      <c r="E413" s="110" t="str">
        <f>[13]SP!D70</f>
        <v>Todo</v>
      </c>
      <c r="F413" s="111"/>
    </row>
    <row r="414" spans="1:6" ht="25.5" x14ac:dyDescent="0.2">
      <c r="A414" s="18" t="s">
        <v>60</v>
      </c>
      <c r="B414" s="19" t="str">
        <f>[13]SP!A71</f>
        <v>Resolución N° 90907 de octubre de 2013</v>
      </c>
      <c r="C414" s="19" t="str">
        <f>[13]SP!B71</f>
        <v>Ministerio de Minas y Energía</v>
      </c>
      <c r="D414" s="20" t="str">
        <f>[13]SP!C71</f>
        <v>Por la cual se corrigen unos yerros en el Reglamento Técnico de Instalaciones Eléctricas--RETIE-</v>
      </c>
      <c r="E414" s="110" t="str">
        <f>[13]SP!D71</f>
        <v>Todo</v>
      </c>
      <c r="F414" s="111"/>
    </row>
    <row r="415" spans="1:6" ht="38.25" x14ac:dyDescent="0.2">
      <c r="A415" s="18" t="s">
        <v>60</v>
      </c>
      <c r="B415" s="19" t="str">
        <f>[13]SP!A72</f>
        <v>Ley 1753 de 2015</v>
      </c>
      <c r="C415" s="19" t="str">
        <f>[13]SP!B72</f>
        <v>Congreso de la República</v>
      </c>
      <c r="D415" s="20" t="str">
        <f>[13]SP!C72</f>
        <v>Por la cual se expide el Plan de Desarrollo Nacional y se fijan normas sobre servicios públicos y aprovechamiento de residuos</v>
      </c>
      <c r="E415" s="110" t="str">
        <f>[13]SP!D72</f>
        <v>Artículo 88, entre otros</v>
      </c>
      <c r="F415" s="111"/>
    </row>
    <row r="416" spans="1:6" ht="38.25" x14ac:dyDescent="0.2">
      <c r="A416" s="18" t="s">
        <v>60</v>
      </c>
      <c r="B416" s="19" t="str">
        <f>[13]SP!A73</f>
        <v>Decreto N° 596 de 2016</v>
      </c>
      <c r="C416" s="19" t="str">
        <f>[13]SP!B73</f>
        <v>Ministerio de Vivienda, Ciudad y Territorio</v>
      </c>
      <c r="D416" s="20" t="str">
        <f>[13]SP!C73</f>
        <v>Por el cual se modificó el Decreto 1077 de 2015, Unico Reglamentario del sector Vivienda, en cuanto al aprovechamiento</v>
      </c>
      <c r="E416" s="110" t="str">
        <f>[13]SP!D73</f>
        <v>Todo</v>
      </c>
      <c r="F416" s="111"/>
    </row>
    <row r="417" spans="1:6" ht="25.5" x14ac:dyDescent="0.2">
      <c r="A417" s="18" t="s">
        <v>60</v>
      </c>
      <c r="B417" s="19" t="str">
        <f>[13]SP!A74</f>
        <v>Resolución N° 276 de 2016</v>
      </c>
      <c r="C417" s="19" t="str">
        <f>[13]SP!B74</f>
        <v>Ministerio de Vivienda, Ciudad y Territorio</v>
      </c>
      <c r="D417" s="20" t="str">
        <f>[13]SP!C74</f>
        <v>Reglamenta el Esquema Operativo en el Aprovechamiento de Residuos Sólidos Aprovechables</v>
      </c>
      <c r="E417" s="110" t="str">
        <f>[13]SP!D74</f>
        <v>Todo</v>
      </c>
      <c r="F417" s="111"/>
    </row>
    <row r="418" spans="1:6" ht="51" x14ac:dyDescent="0.2">
      <c r="A418" s="18" t="s">
        <v>60</v>
      </c>
      <c r="B418" s="19" t="str">
        <f>[13]SP!A75</f>
        <v>Resolución 087 de 1997</v>
      </c>
      <c r="C418" s="19" t="str">
        <f>[13]SP!B75</f>
        <v>Comisión de Regulación de la Telecomunicaciones-CRT-</v>
      </c>
      <c r="D418" s="20" t="str">
        <f>[13]SP!C75</f>
        <v>Por medio de la cual se establece el Régimen de Tarifas en los servicios de Telefonía, Internet y Televisión</v>
      </c>
      <c r="E418" s="110" t="str">
        <f>[13]SP!D75</f>
        <v>Todo</v>
      </c>
      <c r="F418" s="111"/>
    </row>
    <row r="419" spans="1:6" ht="51" x14ac:dyDescent="0.2">
      <c r="A419" s="18" t="s">
        <v>60</v>
      </c>
      <c r="B419" s="19" t="str">
        <f>[13]SP!A76</f>
        <v>Resolución N° 1250 de 2005</v>
      </c>
      <c r="C419" s="19" t="str">
        <f>[13]SP!B76</f>
        <v>Comisión de Regulación de las Telecomunicaciones-CRT-</v>
      </c>
      <c r="D419" s="20" t="str">
        <f>[13]SP!C76</f>
        <v>Por la cual se modificó la Resolución 087 de 1997(Regimen Tarifario en los servicios de Telefonía, Internet y Televisión)</v>
      </c>
      <c r="E419" s="110" t="str">
        <f>[13]SP!D76</f>
        <v>Todo</v>
      </c>
      <c r="F419" s="111"/>
    </row>
    <row r="420" spans="1:6" ht="51" x14ac:dyDescent="0.2">
      <c r="A420" s="18" t="s">
        <v>60</v>
      </c>
      <c r="B420" s="19" t="str">
        <f>[13]SP!A77</f>
        <v>Resolución N° 1732 de 2007</v>
      </c>
      <c r="C420" s="19" t="str">
        <f>[13]SP!B77</f>
        <v>Comisión de Regulación de las Telecomunicaciones-CRT-</v>
      </c>
      <c r="D420" s="20" t="str">
        <f>[13]SP!C77</f>
        <v>Por la cual se estableció el Régimen de Protección de los Derechos de los Usuarios de Telefonía, Internet y Televisión</v>
      </c>
      <c r="E420" s="110" t="str">
        <f>[13]SP!D77</f>
        <v>Todo</v>
      </c>
      <c r="F420" s="111"/>
    </row>
    <row r="421" spans="1:6" ht="51" x14ac:dyDescent="0.2">
      <c r="A421" s="18" t="s">
        <v>60</v>
      </c>
      <c r="B421" s="19" t="str">
        <f>[13]SP!A78</f>
        <v>Ley 1341 de 2009</v>
      </c>
      <c r="C421" s="19" t="str">
        <f>[13]SP!B78</f>
        <v>Comisión de Regulación de las Telecomunicaciones-CRT-</v>
      </c>
      <c r="D421" s="20" t="str">
        <f>[13]SP!C78</f>
        <v>Define principios y conceptos sobre la sociedad de las TIC Y crea la Agencia Nacional del Espectro</v>
      </c>
      <c r="E421" s="110" t="str">
        <f>[13]SP!D78</f>
        <v>Todo</v>
      </c>
      <c r="F421" s="111"/>
    </row>
    <row r="422" spans="1:6" ht="38.25" x14ac:dyDescent="0.2">
      <c r="A422" s="18" t="s">
        <v>60</v>
      </c>
      <c r="B422" s="19" t="str">
        <f>[13]SP!A79</f>
        <v>Resolución C.R.C. 3066 DE 2017</v>
      </c>
      <c r="C422" s="19" t="str">
        <f>[13]SP!B79</f>
        <v>Comisión de Regulación de las Comunicaciones--C.R.T-</v>
      </c>
      <c r="D422" s="20" t="str">
        <f>[13]SP!C79</f>
        <v>Por la cual se establece el Régimen Integral de Protección de los usuarios de las Tecnologías de la Información y las Comunicacioi</v>
      </c>
      <c r="E422" s="110" t="str">
        <f>[13]SP!D79</f>
        <v>Todo</v>
      </c>
      <c r="F422" s="111"/>
    </row>
    <row r="423" spans="1:6" ht="25.5" x14ac:dyDescent="0.2">
      <c r="A423" s="18" t="s">
        <v>60</v>
      </c>
      <c r="B423" s="19" t="str">
        <f>[13]SP!A80</f>
        <v>Resolución C.R.C 4444 de 2014</v>
      </c>
      <c r="C423" s="19" t="str">
        <f>[13]SP!B80</f>
        <v>Comisión de Regulación de las TIC</v>
      </c>
      <c r="D423" s="20" t="str">
        <f>[13]SP!C80</f>
        <v>Por medio de la cual se prohibe las cláusulas de permanencia mínima en los servicios de las TIC.</v>
      </c>
      <c r="E423" s="110" t="str">
        <f>[13]SP!D80</f>
        <v>Todo</v>
      </c>
      <c r="F423" s="111"/>
    </row>
    <row r="424" spans="1:6" ht="25.5" x14ac:dyDescent="0.2">
      <c r="A424" s="18" t="s">
        <v>60</v>
      </c>
      <c r="B424" s="19" t="str">
        <f>[13]SP!A81</f>
        <v>Resolución C.R.C. 4930 DE 2016</v>
      </c>
      <c r="C424" s="19" t="str">
        <f>[13]SP!B81</f>
        <v>Comisión de Regulación de las TIC</v>
      </c>
      <c r="D424" s="20" t="str">
        <f>[13]SP!C81</f>
        <v>Modifica la regulación sobre cláusulas de permanencia mínima en los contratos de las TIC</v>
      </c>
      <c r="E424" s="110" t="str">
        <f>[13]SP!D81</f>
        <v>Todo</v>
      </c>
      <c r="F424" s="111"/>
    </row>
    <row r="425" spans="1:6" ht="38.25" x14ac:dyDescent="0.2">
      <c r="A425" s="18" t="s">
        <v>60</v>
      </c>
      <c r="B425" s="19" t="str">
        <f>[13]SP!A82</f>
        <v>Resolución C.R.T 5111 de 2017</v>
      </c>
      <c r="C425" s="19" t="str">
        <f>[13]SP!B82</f>
        <v>Comisión de Regulación de los servicios de las T.I.C</v>
      </c>
      <c r="D425" s="20" t="str">
        <f>[13]SP!C82</f>
        <v>Por medio d ela cual se establece el régimen de protección de los derechos de los usuarios de los servicios de las T.I.C</v>
      </c>
      <c r="E425" s="110" t="str">
        <f>[13]SP!D82</f>
        <v>Todo</v>
      </c>
      <c r="F425" s="111"/>
    </row>
    <row r="426" spans="1:6" ht="25.5" x14ac:dyDescent="0.2">
      <c r="A426" s="18" t="s">
        <v>60</v>
      </c>
      <c r="B426" s="19" t="str">
        <f>[13]SP!A83</f>
        <v>Ley 1978 de 2019</v>
      </c>
      <c r="C426" s="19" t="str">
        <f>[13]SP!B83</f>
        <v>Congreso de la República</v>
      </c>
      <c r="D426" s="20" t="str">
        <f>[13]SP!C83</f>
        <v>Por la cual se modifica el sector de las TIC y se crea un regulador unico, y la inspección,control y vigilancia, en la SIC</v>
      </c>
      <c r="E426" s="110" t="str">
        <f>[13]SP!D83</f>
        <v>Todo</v>
      </c>
      <c r="F426" s="111"/>
    </row>
    <row r="427" spans="1:6" ht="38.25" x14ac:dyDescent="0.2">
      <c r="A427" s="18" t="s">
        <v>60</v>
      </c>
      <c r="B427" s="19" t="str">
        <f>[13]SP!A84</f>
        <v>Resolución C.R.C. 5151 de 2017</v>
      </c>
      <c r="C427" s="19" t="str">
        <f>[13]SP!B84</f>
        <v>Comisión de Regulación de los servicios de las T.I.C</v>
      </c>
      <c r="D427" s="20" t="str">
        <f>[13]SP!C84</f>
        <v>Establece Modelo de contrato único de prestación de servicios de las TIC y se dictan otras disposiciones</v>
      </c>
      <c r="E427" s="110" t="str">
        <f>[13]SP!D84</f>
        <v>Todo</v>
      </c>
      <c r="F427" s="111"/>
    </row>
    <row r="428" spans="1:6" ht="25.5" x14ac:dyDescent="0.2">
      <c r="A428" s="18" t="s">
        <v>60</v>
      </c>
      <c r="B428" s="19" t="str">
        <f>[13]SP!A85</f>
        <v>Ley 97 de 1913</v>
      </c>
      <c r="C428" s="19" t="str">
        <f>[13]SP!B85</f>
        <v>Congreso de la República</v>
      </c>
      <c r="D428" s="20" t="str">
        <f>[13]SP!C85</f>
        <v>Por la cual se otorgan autorizaciones especiales a ciertos Concejos Municipales, en materia de alumbrado público</v>
      </c>
      <c r="E428" s="110" t="str">
        <f>[13]SP!D85</f>
        <v>Todo</v>
      </c>
      <c r="F428" s="111"/>
    </row>
    <row r="429" spans="1:6" ht="25.5" x14ac:dyDescent="0.2">
      <c r="A429" s="18" t="s">
        <v>60</v>
      </c>
      <c r="B429" s="19" t="str">
        <f>[13]SP!A86</f>
        <v>Ley 84 de 1915</v>
      </c>
      <c r="C429" s="19" t="str">
        <f>[13]SP!B86</f>
        <v>Congreso de la República</v>
      </c>
      <c r="D429" s="20" t="str">
        <f>[13]SP!C86</f>
        <v>Por la cual se reforman las leyes 4 y 97 de 1913, en materia del servicio de alumbrado público</v>
      </c>
      <c r="E429" s="110" t="str">
        <f>[13]SP!D86</f>
        <v>Todo</v>
      </c>
      <c r="F429" s="111"/>
    </row>
    <row r="430" spans="1:6" ht="51" x14ac:dyDescent="0.2">
      <c r="A430" s="18" t="s">
        <v>60</v>
      </c>
      <c r="B430" s="19" t="str">
        <f>[13]SP!A87</f>
        <v>Resolución CREG N° 043 de 1995</v>
      </c>
      <c r="C430" s="19" t="str">
        <f>[13]SP!B87</f>
        <v>Comisión de Regulación de los servicios de energía y gas</v>
      </c>
      <c r="D430" s="20" t="str">
        <f>[13]SP!C87</f>
        <v>Por medio de la cual se regula el suministro y cobro del servicio de alumbrado público</v>
      </c>
      <c r="E430" s="110" t="str">
        <f>[13]SP!D87</f>
        <v>Todo</v>
      </c>
      <c r="F430" s="111"/>
    </row>
    <row r="431" spans="1:6" ht="25.5" x14ac:dyDescent="0.2">
      <c r="A431" s="18" t="s">
        <v>60</v>
      </c>
      <c r="B431" s="19" t="str">
        <f>[13]SP!A88</f>
        <v>Decreto N°2424 de 2006</v>
      </c>
      <c r="C431" s="19" t="str">
        <f>[13]SP!B88</f>
        <v>Gobierno nacional</v>
      </c>
      <c r="D431" s="20" t="str">
        <f>[13]SP!C88</f>
        <v>Por medio del cual se regula la prestación del servicio de alumbradopúblico</v>
      </c>
      <c r="E431" s="110" t="str">
        <f>[13]SP!D88</f>
        <v>Todo</v>
      </c>
      <c r="F431" s="111"/>
    </row>
    <row r="432" spans="1:6" ht="25.5" x14ac:dyDescent="0.2">
      <c r="A432" s="18" t="s">
        <v>60</v>
      </c>
      <c r="B432" s="19" t="str">
        <f>[13]SP!A89</f>
        <v>Acuerdo Distrital N° 012 de 2002</v>
      </c>
      <c r="C432" s="19" t="str">
        <f>[13]SP!B89</f>
        <v>Concejo Distrital de Cartagena</v>
      </c>
      <c r="D432" s="20" t="str">
        <f>[13]SP!C89</f>
        <v>Modificó el Acuerdo Distrital 030 de 2001(Estatuto Tributario y cobro del alumbrado público, como impuesto</v>
      </c>
      <c r="E432" s="110" t="str">
        <f>[13]SP!D89</f>
        <v>Todo</v>
      </c>
      <c r="F432" s="111"/>
    </row>
    <row r="433" spans="1:6" ht="25.5" x14ac:dyDescent="0.2">
      <c r="A433" s="18" t="s">
        <v>60</v>
      </c>
      <c r="B433" s="19" t="str">
        <f>[13]SP!A90</f>
        <v>Acuerdo Distrital N° 041 de 2006</v>
      </c>
      <c r="C433" s="19" t="str">
        <f>[13]SP!B90</f>
        <v>Concejo Distrital de Cartagena</v>
      </c>
      <c r="D433" s="20" t="str">
        <f>[13]SP!C90</f>
        <v>Estatuto Tributario Distrital y tarifa del alumbrado público</v>
      </c>
      <c r="E433" s="110" t="str">
        <f>[13]SP!D90</f>
        <v>Todo</v>
      </c>
      <c r="F433" s="111"/>
    </row>
    <row r="434" spans="1:6" ht="25.5" x14ac:dyDescent="0.2">
      <c r="A434" s="18" t="s">
        <v>60</v>
      </c>
      <c r="B434" s="19" t="str">
        <f>[13]SP!A91</f>
        <v>Acuerdo Distrital N° 025 de 2016</v>
      </c>
      <c r="C434" s="19" t="str">
        <f>[13]SP!B91</f>
        <v>Concejo Distrital de Cartagena</v>
      </c>
      <c r="D434" s="20" t="str">
        <f>[13]SP!C91</f>
        <v>Por medio del cual se modificó el Acuerdo Distrital 041 de 2006(Estatuto Tributario Distrital)</v>
      </c>
      <c r="E434" s="110" t="str">
        <f>[13]SP!D91</f>
        <v>Todo</v>
      </c>
      <c r="F434" s="111"/>
    </row>
    <row r="435" spans="1:6" ht="25.5" x14ac:dyDescent="0.2">
      <c r="A435" s="18" t="s">
        <v>60</v>
      </c>
      <c r="B435" s="19" t="str">
        <f>[13]SP!A92</f>
        <v>Decreto N° 441 del mes de marzo de 2020</v>
      </c>
      <c r="C435" s="19" t="str">
        <f>[13]SP!B92</f>
        <v>Gobierno nacional</v>
      </c>
      <c r="D435" s="20" t="str">
        <f>[13]SP!C92</f>
        <v>Por el cual se dictan normas en materia de acueducto, alcantarillado y aseo, en la Emergencia Económica</v>
      </c>
      <c r="E435" s="110" t="str">
        <f>[13]SP!D92</f>
        <v>Todo</v>
      </c>
      <c r="F435" s="111"/>
    </row>
    <row r="436" spans="1:6" ht="25.5" x14ac:dyDescent="0.2">
      <c r="A436" s="18" t="s">
        <v>60</v>
      </c>
      <c r="B436" s="19" t="str">
        <f>[13]SP!A93</f>
        <v>Resolución N° 911 del 17 de marzo de 2020</v>
      </c>
      <c r="C436" s="19" t="str">
        <f>[13]SP!B93</f>
        <v>Ministerio de Vivienda, Ciudad y Territorio</v>
      </c>
      <c r="D436" s="20" t="str">
        <f>[13]SP!C93</f>
        <v>Establecen medidas transitorias en agua potable y saneamiento básico, en la Emergencia Económica</v>
      </c>
      <c r="E436" s="110" t="str">
        <f>[13]SP!D93</f>
        <v>Todo</v>
      </c>
      <c r="F436" s="111"/>
    </row>
    <row r="437" spans="1:6" ht="38.25" x14ac:dyDescent="0.2">
      <c r="A437" s="18" t="s">
        <v>60</v>
      </c>
      <c r="B437" s="19" t="str">
        <f>[13]SP!A94</f>
        <v>Decreto Legislativo N° 528 del 07 de abrilde 2020</v>
      </c>
      <c r="C437" s="19" t="str">
        <f>[13]SP!B94</f>
        <v>Ministerio de Vivienda, Ciudad y Territorio</v>
      </c>
      <c r="D437" s="20" t="str">
        <f>[13]SP!C94</f>
        <v>Por el cual se establecen medidas para los servicios de acueducto, alcantarillado y aseo, en la Emergencia Económica</v>
      </c>
      <c r="E437" s="110" t="str">
        <f>[13]SP!D94</f>
        <v>Todo</v>
      </c>
      <c r="F437" s="111"/>
    </row>
    <row r="438" spans="1:6" ht="25.5" x14ac:dyDescent="0.2">
      <c r="A438" s="18" t="s">
        <v>60</v>
      </c>
      <c r="B438" s="19" t="str">
        <f>[13]SP!A95</f>
        <v>Decreto N° 580 del 15 de abril de 2020</v>
      </c>
      <c r="C438" s="19" t="str">
        <f>[13]SP!B95</f>
        <v>Ministerio de Vivienda, Ciudad y Territorio</v>
      </c>
      <c r="D438" s="20" t="str">
        <f>[13]SP!C95</f>
        <v>Por el cual se dictan normas en materia de acueducto, alcantarillado y aseo, en la Emergencia Económica</v>
      </c>
      <c r="E438" s="110" t="str">
        <f>[13]SP!D95</f>
        <v>Todo</v>
      </c>
      <c r="F438" s="111"/>
    </row>
    <row r="439" spans="1:6" ht="51" x14ac:dyDescent="0.2">
      <c r="A439" s="18" t="s">
        <v>60</v>
      </c>
      <c r="B439" s="19" t="str">
        <f>[13]SP!A96</f>
        <v>Resolución C.R.A. 915 del 16 de abrilde 2020</v>
      </c>
      <c r="C439" s="19" t="str">
        <f>[13]SP!B96</f>
        <v>Comisión de Regulación de Agua potable y Saneamiento Básico</v>
      </c>
      <c r="D439" s="20" t="str">
        <f>[13]SP!C96</f>
        <v>Establece medidas transitorias para diferir el pago transitorio de las facturas de acueducto, alcantarillado y aseo, en la Emergenci</v>
      </c>
      <c r="E439" s="110" t="str">
        <f>[13]SP!D96</f>
        <v>Todo</v>
      </c>
      <c r="F439" s="111"/>
    </row>
    <row r="440" spans="1:6" ht="51" x14ac:dyDescent="0.2">
      <c r="A440" s="18" t="s">
        <v>60</v>
      </c>
      <c r="B440" s="19" t="str">
        <f>[13]SP!A97</f>
        <v>Resolución C.R.A. N° 918  de 2020</v>
      </c>
      <c r="C440" s="19" t="str">
        <f>[13]SP!B97</f>
        <v>Comisión de Regulación de Agua potable y Saneamiento Básico</v>
      </c>
      <c r="D440" s="20" t="str">
        <f>[13]SP!C97</f>
        <v>Por medio de la cual se modifica algunos artículos de la Resolución CRA 915  del 16 de abril de 2020.</v>
      </c>
      <c r="E440" s="110" t="str">
        <f>[13]SP!D97</f>
        <v>Todo</v>
      </c>
      <c r="F440" s="111"/>
    </row>
    <row r="441" spans="1:6" ht="38.25" x14ac:dyDescent="0.2">
      <c r="A441" s="18" t="s">
        <v>60</v>
      </c>
      <c r="B441" s="19" t="str">
        <f>[13]SP!A98</f>
        <v>Decreto Legislativo N° 517 del 04 de abril de 2020</v>
      </c>
      <c r="C441" s="19" t="str">
        <f>[13]SP!B98</f>
        <v>Ministerio de Minas y Energía</v>
      </c>
      <c r="D441" s="20" t="str">
        <f>[13]SP!C98</f>
        <v>Por el cual se dictan disposiciones en materia de energia y gas, en el marco del Estado de Emergencia Económica y Social</v>
      </c>
      <c r="E441" s="110" t="str">
        <f>[13]SP!D98</f>
        <v>Todo</v>
      </c>
      <c r="F441" s="111"/>
    </row>
    <row r="442" spans="1:6" ht="38.25" x14ac:dyDescent="0.2">
      <c r="A442" s="18" t="s">
        <v>60</v>
      </c>
      <c r="B442" s="19" t="str">
        <f>[13]SP!A99</f>
        <v>Resolución N° 048 del07 de abril de 2020</v>
      </c>
      <c r="C442" s="19" t="str">
        <f>[13]SP!B99</f>
        <v>Comisión de Regulación de Energía y Gas--CREG--</v>
      </c>
      <c r="D442" s="20" t="str">
        <f>[13]SP!C99</f>
        <v>Por la cual se establece una Opción Tarifaria Transitoria para la factura de los servicios de energía y gas, para estratos bajos</v>
      </c>
      <c r="E442" s="110" t="str">
        <f>[13]SP!D99</f>
        <v>Todo</v>
      </c>
      <c r="F442" s="111"/>
    </row>
    <row r="443" spans="1:6" ht="38.25" x14ac:dyDescent="0.2">
      <c r="A443" s="18" t="s">
        <v>60</v>
      </c>
      <c r="B443" s="19" t="str">
        <f>[13]SP!A100</f>
        <v>Resolución CREG N° 109 del 05 de junio de 2020</v>
      </c>
      <c r="C443" s="19" t="str">
        <f>[13]SP!B100</f>
        <v>Comisión de Regulación de Energía y Gas--CREG--</v>
      </c>
      <c r="D443" s="20" t="str">
        <f>[13]SP!C100</f>
        <v>Por medio de la cual se modifica la Resolución 048 de 2020(Opción Tarifaria en Emergencia Económica</v>
      </c>
      <c r="E443" s="110" t="str">
        <f>[13]SP!D100</f>
        <v>Todo</v>
      </c>
      <c r="F443" s="111"/>
    </row>
    <row r="444" spans="1:6" ht="38.25" x14ac:dyDescent="0.2">
      <c r="A444" s="18" t="s">
        <v>60</v>
      </c>
      <c r="B444" s="19" t="str">
        <f>[13]SP!A101</f>
        <v>Resolución N° 059 del 14 de abril de 2020</v>
      </c>
      <c r="C444" s="19" t="str">
        <f>[13]SP!B101</f>
        <v xml:space="preserve">Comisión de Regulación de Energía y Gas </v>
      </c>
      <c r="D444" s="20" t="str">
        <f>[13]SP!C101</f>
        <v>Por la cual se adoptan medidas transitorias para el pago del gas en la Emergencia Económica y Social</v>
      </c>
      <c r="E444" s="110" t="str">
        <f>[13]SP!D101</f>
        <v>Todo</v>
      </c>
      <c r="F444" s="111"/>
    </row>
    <row r="445" spans="1:6" ht="38.25" x14ac:dyDescent="0.2">
      <c r="A445" s="18" t="s">
        <v>60</v>
      </c>
      <c r="B445" s="19" t="str">
        <f>[13]SP!A102</f>
        <v>Resolución N° 065 del 21 de abril de 2020</v>
      </c>
      <c r="C445" s="19" t="str">
        <f>[13]SP!B102</f>
        <v>Comisión de Regulación de Energía y Gas--CREG--</v>
      </c>
      <c r="D445" s="20" t="str">
        <f>[13]SP!C102</f>
        <v>Por la cual se adiciona y modifica la Resolución CREG 059 DE 2020, que adopta medidas transitorias en la Emergencia.</v>
      </c>
      <c r="E445" s="110" t="str">
        <f>[13]SP!D102</f>
        <v>Todo</v>
      </c>
      <c r="F445" s="111"/>
    </row>
    <row r="446" spans="1:6" ht="38.25" x14ac:dyDescent="0.2">
      <c r="A446" s="18" t="s">
        <v>60</v>
      </c>
      <c r="B446" s="19" t="str">
        <f>[13]SP!A103</f>
        <v>Resolución CREG 105 del05 dejunio de 2020</v>
      </c>
      <c r="C446" s="19" t="str">
        <f>[13]SP!B103</f>
        <v xml:space="preserve">Comisión de Regulación de Energía y Gas </v>
      </c>
      <c r="D446" s="20" t="str">
        <f>[13]SP!C103</f>
        <v>Por la cual se modifica el artículo 6 d ela Resolución CREG 059 de 2020</v>
      </c>
      <c r="E446" s="110" t="str">
        <f>[13]SP!D103</f>
        <v>Todo</v>
      </c>
      <c r="F446" s="111"/>
    </row>
    <row r="447" spans="1:6" ht="38.25" x14ac:dyDescent="0.2">
      <c r="A447" s="18" t="s">
        <v>60</v>
      </c>
      <c r="B447" s="19" t="str">
        <f>[13]SP!A104</f>
        <v>Resolución CREG N° 035 del 28 de marzo de 2020</v>
      </c>
      <c r="C447" s="19" t="str">
        <f>[13]SP!B104</f>
        <v xml:space="preserve">Comisión de Regulación de Energía y Gas </v>
      </c>
      <c r="D447" s="20" t="str">
        <f>[13]SP!C104</f>
        <v>Por la cual se dictan medidas transitorias sobre revisión períodica,por la Emergencia Economica y Social</v>
      </c>
      <c r="E447" s="110" t="str">
        <f>[13]SP!D104</f>
        <v>Todo</v>
      </c>
      <c r="F447" s="111"/>
    </row>
    <row r="448" spans="1:6" ht="38.25" x14ac:dyDescent="0.2">
      <c r="A448" s="18" t="s">
        <v>60</v>
      </c>
      <c r="B448" s="19" t="str">
        <f>[13]SP!A105</f>
        <v>Resolución CREG N° 066 del 21 de abril de 2020</v>
      </c>
      <c r="C448" s="19" t="str">
        <f>[13]SP!B105</f>
        <v>Comisión de Regulación de Energia y Gas --CREG</v>
      </c>
      <c r="D448" s="20" t="str">
        <f>[13]SP!C105</f>
        <v>Por medio de la cual se modifica el artículo 1 de la Resolución 035 de 2020, sobre revisión períodica, en Emergencia Económica</v>
      </c>
      <c r="E448" s="110" t="str">
        <f>[13]SP!D105</f>
        <v>Todo</v>
      </c>
      <c r="F448" s="111"/>
    </row>
    <row r="449" spans="1:6" ht="38.25" x14ac:dyDescent="0.2">
      <c r="A449" s="18" t="s">
        <v>60</v>
      </c>
      <c r="B449" s="19" t="str">
        <f>[13]SP!A106</f>
        <v>Resolución CREG N° 129 del 25 de junio de 2020</v>
      </c>
      <c r="C449" s="19" t="str">
        <f>[13]SP!B106</f>
        <v>Comisión de Regulación de Energía y Gas--CREG--</v>
      </c>
      <c r="D449" s="20" t="str">
        <f>[13]SP!C106</f>
        <v>Por la cual se dictan medidas sobre revisión períodica, de que tratan las resoluciones 035 y 066 de 2020, en Emergencia Econo</v>
      </c>
      <c r="E449" s="110" t="s">
        <v>63</v>
      </c>
      <c r="F449" s="111"/>
    </row>
    <row r="450" spans="1:6" ht="22.5" customHeight="1" x14ac:dyDescent="0.2">
      <c r="A450" s="16" t="s">
        <v>144</v>
      </c>
      <c r="B450" s="84" t="s">
        <v>82</v>
      </c>
      <c r="C450" s="84" t="s">
        <v>83</v>
      </c>
      <c r="D450" s="85" t="s">
        <v>84</v>
      </c>
      <c r="E450" s="102" t="s">
        <v>85</v>
      </c>
      <c r="F450" s="103"/>
    </row>
    <row r="451" spans="1:6" ht="38.25" x14ac:dyDescent="0.2">
      <c r="A451" s="16" t="s">
        <v>144</v>
      </c>
      <c r="B451" s="86" t="s">
        <v>86</v>
      </c>
      <c r="C451" s="86" t="s">
        <v>87</v>
      </c>
      <c r="D451" s="87" t="s">
        <v>88</v>
      </c>
      <c r="E451" s="104" t="s">
        <v>89</v>
      </c>
      <c r="F451" s="105"/>
    </row>
    <row r="452" spans="1:6" ht="25.5" x14ac:dyDescent="0.2">
      <c r="A452" s="16" t="s">
        <v>144</v>
      </c>
      <c r="B452" s="88" t="s">
        <v>90</v>
      </c>
      <c r="C452" s="88" t="s">
        <v>91</v>
      </c>
      <c r="D452" s="85" t="s">
        <v>92</v>
      </c>
      <c r="E452" s="106" t="s">
        <v>93</v>
      </c>
      <c r="F452" s="107"/>
    </row>
    <row r="453" spans="1:6" x14ac:dyDescent="0.2">
      <c r="A453" s="16" t="s">
        <v>144</v>
      </c>
      <c r="B453" s="88" t="s">
        <v>94</v>
      </c>
      <c r="C453" s="88" t="s">
        <v>95</v>
      </c>
      <c r="D453" s="85" t="s">
        <v>96</v>
      </c>
      <c r="E453" s="106" t="s">
        <v>63</v>
      </c>
      <c r="F453" s="107"/>
    </row>
    <row r="454" spans="1:6" ht="38.25" x14ac:dyDescent="0.2">
      <c r="A454" s="16" t="s">
        <v>144</v>
      </c>
      <c r="B454" s="88" t="s">
        <v>97</v>
      </c>
      <c r="C454" s="88" t="s">
        <v>95</v>
      </c>
      <c r="D454" s="85" t="s">
        <v>98</v>
      </c>
      <c r="E454" s="106" t="s">
        <v>99</v>
      </c>
      <c r="F454" s="107"/>
    </row>
    <row r="455" spans="1:6" ht="22.5" customHeight="1" x14ac:dyDescent="0.2">
      <c r="A455" s="16" t="s">
        <v>144</v>
      </c>
      <c r="B455" s="88" t="s">
        <v>100</v>
      </c>
      <c r="C455" s="88" t="s">
        <v>95</v>
      </c>
      <c r="D455" s="85" t="s">
        <v>101</v>
      </c>
      <c r="E455" s="106" t="s">
        <v>102</v>
      </c>
      <c r="F455" s="107"/>
    </row>
    <row r="456" spans="1:6" ht="25.5" x14ac:dyDescent="0.2">
      <c r="A456" s="16" t="s">
        <v>144</v>
      </c>
      <c r="B456" s="88" t="s">
        <v>103</v>
      </c>
      <c r="C456" s="88" t="s">
        <v>104</v>
      </c>
      <c r="D456" s="85" t="s">
        <v>105</v>
      </c>
      <c r="E456" s="106" t="s">
        <v>93</v>
      </c>
      <c r="F456" s="107"/>
    </row>
    <row r="457" spans="1:6" ht="38.25" x14ac:dyDescent="0.2">
      <c r="A457" s="16" t="s">
        <v>144</v>
      </c>
      <c r="B457" s="88" t="s">
        <v>106</v>
      </c>
      <c r="C457" s="88" t="s">
        <v>107</v>
      </c>
      <c r="D457" s="85" t="s">
        <v>108</v>
      </c>
      <c r="E457" s="106" t="s">
        <v>99</v>
      </c>
      <c r="F457" s="107"/>
    </row>
    <row r="458" spans="1:6" ht="25.5" x14ac:dyDescent="0.2">
      <c r="A458" s="16" t="s">
        <v>144</v>
      </c>
      <c r="B458" s="88" t="s">
        <v>109</v>
      </c>
      <c r="C458" s="88" t="s">
        <v>104</v>
      </c>
      <c r="D458" s="85" t="s">
        <v>110</v>
      </c>
      <c r="E458" s="106" t="s">
        <v>111</v>
      </c>
      <c r="F458" s="107"/>
    </row>
    <row r="459" spans="1:6" ht="38.25" x14ac:dyDescent="0.2">
      <c r="A459" s="16" t="s">
        <v>144</v>
      </c>
      <c r="B459" s="89" t="s">
        <v>112</v>
      </c>
      <c r="C459" s="90" t="s">
        <v>113</v>
      </c>
      <c r="D459" s="90" t="s">
        <v>114</v>
      </c>
      <c r="E459" s="106" t="s">
        <v>99</v>
      </c>
      <c r="F459" s="107"/>
    </row>
    <row r="460" spans="1:6" ht="38.25" x14ac:dyDescent="0.2">
      <c r="A460" s="16" t="s">
        <v>144</v>
      </c>
      <c r="B460" s="91" t="s">
        <v>115</v>
      </c>
      <c r="C460" s="89" t="s">
        <v>116</v>
      </c>
      <c r="D460" s="90" t="s">
        <v>117</v>
      </c>
      <c r="E460" s="106" t="s">
        <v>99</v>
      </c>
      <c r="F460" s="107"/>
    </row>
    <row r="461" spans="1:6" ht="25.5" x14ac:dyDescent="0.2">
      <c r="A461" s="16" t="s">
        <v>144</v>
      </c>
      <c r="B461" s="89" t="s">
        <v>118</v>
      </c>
      <c r="C461" s="89" t="s">
        <v>119</v>
      </c>
      <c r="D461" s="92" t="s">
        <v>120</v>
      </c>
      <c r="E461" s="102" t="s">
        <v>63</v>
      </c>
      <c r="F461" s="103"/>
    </row>
    <row r="462" spans="1:6" ht="89.25" x14ac:dyDescent="0.2">
      <c r="A462" s="16" t="s">
        <v>144</v>
      </c>
      <c r="B462" s="89" t="s">
        <v>121</v>
      </c>
      <c r="C462" s="90" t="s">
        <v>113</v>
      </c>
      <c r="D462" s="85" t="s">
        <v>122</v>
      </c>
      <c r="E462" s="102" t="s">
        <v>63</v>
      </c>
      <c r="F462" s="103"/>
    </row>
    <row r="463" spans="1:6" ht="25.5" x14ac:dyDescent="0.2">
      <c r="A463" s="16" t="s">
        <v>144</v>
      </c>
      <c r="B463" s="89" t="s">
        <v>123</v>
      </c>
      <c r="C463" s="88" t="s">
        <v>104</v>
      </c>
      <c r="D463" s="85" t="s">
        <v>124</v>
      </c>
      <c r="E463" s="102" t="s">
        <v>63</v>
      </c>
      <c r="F463" s="103"/>
    </row>
    <row r="464" spans="1:6" ht="51" x14ac:dyDescent="0.2">
      <c r="A464" s="16" t="s">
        <v>144</v>
      </c>
      <c r="B464" s="89" t="s">
        <v>125</v>
      </c>
      <c r="C464" s="89" t="s">
        <v>113</v>
      </c>
      <c r="D464" s="92" t="s">
        <v>126</v>
      </c>
      <c r="E464" s="102" t="s">
        <v>63</v>
      </c>
      <c r="F464" s="103"/>
    </row>
    <row r="465" spans="1:6" ht="25.5" x14ac:dyDescent="0.2">
      <c r="A465" s="16" t="s">
        <v>144</v>
      </c>
      <c r="B465" s="89" t="s">
        <v>127</v>
      </c>
      <c r="C465" s="89" t="s">
        <v>113</v>
      </c>
      <c r="D465" s="92" t="s">
        <v>128</v>
      </c>
      <c r="E465" s="102" t="s">
        <v>63</v>
      </c>
      <c r="F465" s="103"/>
    </row>
    <row r="466" spans="1:6" ht="25.5" x14ac:dyDescent="0.2">
      <c r="A466" s="16" t="s">
        <v>144</v>
      </c>
      <c r="B466" s="89" t="s">
        <v>129</v>
      </c>
      <c r="C466" s="89" t="s">
        <v>113</v>
      </c>
      <c r="D466" s="92" t="s">
        <v>130</v>
      </c>
      <c r="E466" s="102" t="s">
        <v>63</v>
      </c>
      <c r="F466" s="103"/>
    </row>
    <row r="467" spans="1:6" ht="63.75" x14ac:dyDescent="0.2">
      <c r="A467" s="16" t="s">
        <v>144</v>
      </c>
      <c r="B467" s="89" t="s">
        <v>131</v>
      </c>
      <c r="C467" s="90" t="s">
        <v>132</v>
      </c>
      <c r="D467" s="92" t="s">
        <v>133</v>
      </c>
      <c r="E467" s="102" t="s">
        <v>63</v>
      </c>
      <c r="F467" s="103"/>
    </row>
    <row r="468" spans="1:6" ht="25.5" x14ac:dyDescent="0.2">
      <c r="A468" s="16" t="s">
        <v>144</v>
      </c>
      <c r="B468" s="89" t="s">
        <v>134</v>
      </c>
      <c r="C468" s="89" t="s">
        <v>87</v>
      </c>
      <c r="D468" s="93" t="s">
        <v>135</v>
      </c>
      <c r="E468" s="102" t="s">
        <v>63</v>
      </c>
      <c r="F468" s="103"/>
    </row>
    <row r="469" spans="1:6" ht="38.25" x14ac:dyDescent="0.2">
      <c r="A469" s="16" t="s">
        <v>144</v>
      </c>
      <c r="B469" s="89" t="s">
        <v>136</v>
      </c>
      <c r="C469" s="89" t="s">
        <v>137</v>
      </c>
      <c r="D469" s="93" t="s">
        <v>138</v>
      </c>
      <c r="E469" s="102" t="s">
        <v>63</v>
      </c>
      <c r="F469" s="103"/>
    </row>
    <row r="470" spans="1:6" ht="25.5" x14ac:dyDescent="0.2">
      <c r="A470" s="16" t="s">
        <v>144</v>
      </c>
      <c r="B470" s="89" t="s">
        <v>139</v>
      </c>
      <c r="C470" s="90" t="s">
        <v>113</v>
      </c>
      <c r="D470" s="93" t="s">
        <v>140</v>
      </c>
      <c r="E470" s="108" t="s">
        <v>63</v>
      </c>
      <c r="F470" s="109"/>
    </row>
    <row r="471" spans="1:6" ht="76.5" x14ac:dyDescent="0.2">
      <c r="A471" s="16" t="s">
        <v>144</v>
      </c>
      <c r="B471" s="89" t="s">
        <v>141</v>
      </c>
      <c r="C471" s="89" t="s">
        <v>142</v>
      </c>
      <c r="D471" s="92" t="s">
        <v>143</v>
      </c>
      <c r="E471" s="102" t="s">
        <v>63</v>
      </c>
      <c r="F471" s="103"/>
    </row>
    <row r="472" spans="1:6" ht="22.5" x14ac:dyDescent="0.2">
      <c r="A472" s="17" t="s">
        <v>23</v>
      </c>
      <c r="B472" s="94" t="s">
        <v>145</v>
      </c>
      <c r="C472" s="94" t="s">
        <v>87</v>
      </c>
      <c r="D472" s="95" t="s">
        <v>146</v>
      </c>
      <c r="E472" s="101" t="s">
        <v>63</v>
      </c>
      <c r="F472" s="101"/>
    </row>
    <row r="473" spans="1:6" ht="33.75" x14ac:dyDescent="0.2">
      <c r="A473" s="17" t="s">
        <v>23</v>
      </c>
      <c r="B473" s="94" t="s">
        <v>147</v>
      </c>
      <c r="C473" s="94" t="s">
        <v>148</v>
      </c>
      <c r="D473" s="95" t="s">
        <v>149</v>
      </c>
      <c r="E473" s="101" t="s">
        <v>63</v>
      </c>
      <c r="F473" s="101"/>
    </row>
    <row r="474" spans="1:6" ht="22.5" x14ac:dyDescent="0.2">
      <c r="A474" s="17" t="s">
        <v>23</v>
      </c>
      <c r="B474" s="94" t="s">
        <v>150</v>
      </c>
      <c r="C474" s="94" t="s">
        <v>87</v>
      </c>
      <c r="D474" s="95" t="s">
        <v>151</v>
      </c>
      <c r="E474" s="101" t="s">
        <v>63</v>
      </c>
      <c r="F474" s="101"/>
    </row>
    <row r="475" spans="1:6" ht="33.75" x14ac:dyDescent="0.2">
      <c r="A475" s="17" t="s">
        <v>23</v>
      </c>
      <c r="B475" s="94" t="s">
        <v>152</v>
      </c>
      <c r="C475" s="94" t="s">
        <v>87</v>
      </c>
      <c r="D475" s="95" t="s">
        <v>153</v>
      </c>
      <c r="E475" s="99" t="s">
        <v>63</v>
      </c>
      <c r="F475" s="100"/>
    </row>
    <row r="476" spans="1:6" ht="33.75" x14ac:dyDescent="0.2">
      <c r="A476" s="17" t="s">
        <v>23</v>
      </c>
      <c r="B476" s="94" t="s">
        <v>154</v>
      </c>
      <c r="C476" s="94" t="s">
        <v>155</v>
      </c>
      <c r="D476" s="95" t="s">
        <v>156</v>
      </c>
      <c r="E476" s="99" t="s">
        <v>63</v>
      </c>
      <c r="F476" s="100"/>
    </row>
    <row r="477" spans="1:6" ht="45" x14ac:dyDescent="0.2">
      <c r="A477" s="17" t="s">
        <v>23</v>
      </c>
      <c r="B477" s="94" t="s">
        <v>157</v>
      </c>
      <c r="C477" s="94" t="s">
        <v>158</v>
      </c>
      <c r="D477" s="95" t="s">
        <v>159</v>
      </c>
      <c r="E477" s="99" t="s">
        <v>63</v>
      </c>
      <c r="F477" s="100"/>
    </row>
    <row r="478" spans="1:6" ht="33.75" x14ac:dyDescent="0.2">
      <c r="A478" s="17" t="s">
        <v>23</v>
      </c>
      <c r="B478" s="94" t="s">
        <v>160</v>
      </c>
      <c r="C478" s="94" t="s">
        <v>87</v>
      </c>
      <c r="D478" s="95" t="s">
        <v>161</v>
      </c>
      <c r="E478" s="99" t="s">
        <v>63</v>
      </c>
      <c r="F478" s="100"/>
    </row>
    <row r="479" spans="1:6" ht="22.5" x14ac:dyDescent="0.2">
      <c r="A479" s="17" t="s">
        <v>23</v>
      </c>
      <c r="B479" s="94" t="s">
        <v>162</v>
      </c>
      <c r="C479" s="94" t="s">
        <v>163</v>
      </c>
      <c r="D479" s="95" t="s">
        <v>164</v>
      </c>
      <c r="E479" s="99" t="s">
        <v>63</v>
      </c>
      <c r="F479" s="100"/>
    </row>
    <row r="480" spans="1:6" ht="33.75" x14ac:dyDescent="0.2">
      <c r="A480" s="17" t="s">
        <v>23</v>
      </c>
      <c r="B480" s="94" t="s">
        <v>165</v>
      </c>
      <c r="C480" s="94" t="s">
        <v>166</v>
      </c>
      <c r="D480" s="95" t="s">
        <v>167</v>
      </c>
      <c r="E480" s="99" t="s">
        <v>63</v>
      </c>
      <c r="F480" s="100"/>
    </row>
    <row r="481" spans="1:6" ht="45" x14ac:dyDescent="0.2">
      <c r="A481" s="17" t="s">
        <v>23</v>
      </c>
      <c r="B481" s="94" t="s">
        <v>168</v>
      </c>
      <c r="C481" s="94" t="s">
        <v>166</v>
      </c>
      <c r="D481" s="95" t="s">
        <v>169</v>
      </c>
      <c r="E481" s="99" t="s">
        <v>63</v>
      </c>
      <c r="F481" s="100"/>
    </row>
    <row r="482" spans="1:6" ht="33.75" x14ac:dyDescent="0.2">
      <c r="A482" s="17" t="s">
        <v>23</v>
      </c>
      <c r="B482" s="94" t="s">
        <v>170</v>
      </c>
      <c r="C482" s="94" t="s">
        <v>171</v>
      </c>
      <c r="D482" s="95" t="s">
        <v>172</v>
      </c>
      <c r="E482" s="99" t="s">
        <v>63</v>
      </c>
      <c r="F482" s="100"/>
    </row>
    <row r="483" spans="1:6" ht="45" x14ac:dyDescent="0.2">
      <c r="A483" s="17" t="s">
        <v>23</v>
      </c>
      <c r="B483" s="94" t="s">
        <v>173</v>
      </c>
      <c r="C483" s="94" t="s">
        <v>174</v>
      </c>
      <c r="D483" s="95" t="s">
        <v>175</v>
      </c>
      <c r="E483" s="99" t="s">
        <v>63</v>
      </c>
      <c r="F483" s="100"/>
    </row>
    <row r="484" spans="1:6" ht="22.5" x14ac:dyDescent="0.2">
      <c r="A484" s="17" t="s">
        <v>23</v>
      </c>
      <c r="B484" s="94" t="s">
        <v>176</v>
      </c>
      <c r="C484" s="94" t="s">
        <v>87</v>
      </c>
      <c r="D484" s="95" t="s">
        <v>177</v>
      </c>
      <c r="E484" s="99" t="s">
        <v>63</v>
      </c>
      <c r="F484" s="100"/>
    </row>
    <row r="485" spans="1:6" x14ac:dyDescent="0.2">
      <c r="A485" s="17" t="s">
        <v>23</v>
      </c>
      <c r="B485" s="94" t="s">
        <v>178</v>
      </c>
      <c r="C485" s="94" t="s">
        <v>87</v>
      </c>
      <c r="D485" s="95" t="s">
        <v>179</v>
      </c>
      <c r="E485" s="99" t="s">
        <v>63</v>
      </c>
      <c r="F485" s="100"/>
    </row>
    <row r="486" spans="1:6" x14ac:dyDescent="0.2">
      <c r="A486" s="17" t="s">
        <v>23</v>
      </c>
      <c r="B486" s="94" t="s">
        <v>180</v>
      </c>
      <c r="C486" s="94" t="s">
        <v>87</v>
      </c>
      <c r="D486" s="95" t="s">
        <v>181</v>
      </c>
      <c r="E486" s="99" t="s">
        <v>63</v>
      </c>
      <c r="F486" s="100"/>
    </row>
    <row r="487" spans="1:6" x14ac:dyDescent="0.2">
      <c r="A487" s="17" t="s">
        <v>23</v>
      </c>
      <c r="B487" s="94" t="s">
        <v>182</v>
      </c>
      <c r="C487" s="94" t="s">
        <v>87</v>
      </c>
      <c r="D487" s="95" t="s">
        <v>183</v>
      </c>
      <c r="E487" s="99" t="s">
        <v>63</v>
      </c>
      <c r="F487" s="100"/>
    </row>
    <row r="488" spans="1:6" x14ac:dyDescent="0.2">
      <c r="A488" s="17" t="s">
        <v>23</v>
      </c>
      <c r="B488" s="94" t="s">
        <v>184</v>
      </c>
      <c r="C488" s="94" t="s">
        <v>185</v>
      </c>
      <c r="D488" s="95" t="s">
        <v>186</v>
      </c>
      <c r="E488" s="99" t="s">
        <v>187</v>
      </c>
      <c r="F488" s="100"/>
    </row>
    <row r="489" spans="1:6" ht="22.5" x14ac:dyDescent="0.2">
      <c r="A489" s="17" t="s">
        <v>23</v>
      </c>
      <c r="B489" s="94" t="s">
        <v>188</v>
      </c>
      <c r="C489" s="94" t="s">
        <v>87</v>
      </c>
      <c r="D489" s="95" t="s">
        <v>189</v>
      </c>
      <c r="E489" s="99" t="s">
        <v>63</v>
      </c>
      <c r="F489" s="100"/>
    </row>
    <row r="490" spans="1:6" ht="22.5" x14ac:dyDescent="0.2">
      <c r="A490" s="17" t="s">
        <v>23</v>
      </c>
      <c r="B490" s="94" t="s">
        <v>190</v>
      </c>
      <c r="C490" s="94" t="s">
        <v>87</v>
      </c>
      <c r="D490" s="95" t="s">
        <v>191</v>
      </c>
      <c r="E490" s="99" t="s">
        <v>63</v>
      </c>
      <c r="F490" s="100"/>
    </row>
    <row r="491" spans="1:6" ht="22.5" customHeight="1" x14ac:dyDescent="0.2">
      <c r="A491" s="17" t="s">
        <v>23</v>
      </c>
      <c r="B491" s="77" t="s">
        <v>184</v>
      </c>
      <c r="C491" s="77" t="s">
        <v>185</v>
      </c>
      <c r="D491" s="78" t="s">
        <v>192</v>
      </c>
      <c r="E491" s="97" t="s">
        <v>193</v>
      </c>
      <c r="F491" s="98"/>
    </row>
    <row r="492" spans="1:6" ht="22.5" customHeight="1" x14ac:dyDescent="0.2">
      <c r="A492" s="17" t="s">
        <v>23</v>
      </c>
      <c r="B492" s="77" t="s">
        <v>194</v>
      </c>
      <c r="C492" s="77" t="s">
        <v>195</v>
      </c>
      <c r="D492" s="78" t="s">
        <v>196</v>
      </c>
      <c r="E492" s="97" t="s">
        <v>197</v>
      </c>
      <c r="F492" s="98"/>
    </row>
    <row r="493" spans="1:6" x14ac:dyDescent="0.2">
      <c r="A493" s="17" t="s">
        <v>23</v>
      </c>
      <c r="B493" s="77" t="s">
        <v>198</v>
      </c>
      <c r="C493" s="77" t="s">
        <v>195</v>
      </c>
      <c r="D493" s="78" t="s">
        <v>199</v>
      </c>
      <c r="E493" s="97" t="s">
        <v>63</v>
      </c>
      <c r="F493" s="98"/>
    </row>
    <row r="494" spans="1:6" x14ac:dyDescent="0.2">
      <c r="A494" s="17" t="s">
        <v>23</v>
      </c>
      <c r="B494" s="77" t="s">
        <v>200</v>
      </c>
      <c r="C494" s="77" t="s">
        <v>195</v>
      </c>
      <c r="D494" s="78" t="s">
        <v>201</v>
      </c>
      <c r="E494" s="97" t="s">
        <v>63</v>
      </c>
      <c r="F494" s="98"/>
    </row>
    <row r="495" spans="1:6" x14ac:dyDescent="0.2">
      <c r="A495" s="17" t="s">
        <v>23</v>
      </c>
      <c r="B495" s="77" t="s">
        <v>202</v>
      </c>
      <c r="C495" s="77" t="s">
        <v>195</v>
      </c>
      <c r="D495" s="78" t="s">
        <v>203</v>
      </c>
      <c r="E495" s="97" t="s">
        <v>63</v>
      </c>
      <c r="F495" s="98"/>
    </row>
    <row r="496" spans="1:6" ht="22.5" x14ac:dyDescent="0.2">
      <c r="A496" s="17" t="s">
        <v>23</v>
      </c>
      <c r="B496" s="77" t="s">
        <v>204</v>
      </c>
      <c r="C496" s="77" t="s">
        <v>195</v>
      </c>
      <c r="D496" s="78" t="s">
        <v>205</v>
      </c>
      <c r="E496" s="97" t="s">
        <v>63</v>
      </c>
      <c r="F496" s="98"/>
    </row>
    <row r="497" spans="1:6" x14ac:dyDescent="0.2">
      <c r="A497" s="17" t="s">
        <v>23</v>
      </c>
      <c r="B497" s="77" t="s">
        <v>206</v>
      </c>
      <c r="C497" s="77" t="s">
        <v>195</v>
      </c>
      <c r="D497" s="78" t="s">
        <v>207</v>
      </c>
      <c r="E497" s="97" t="s">
        <v>63</v>
      </c>
      <c r="F497" s="98"/>
    </row>
    <row r="498" spans="1:6" ht="22.5" x14ac:dyDescent="0.2">
      <c r="A498" s="17" t="s">
        <v>23</v>
      </c>
      <c r="B498" s="77" t="s">
        <v>208</v>
      </c>
      <c r="C498" s="77" t="s">
        <v>195</v>
      </c>
      <c r="D498" s="78" t="s">
        <v>209</v>
      </c>
      <c r="E498" s="97" t="s">
        <v>63</v>
      </c>
      <c r="F498" s="98"/>
    </row>
    <row r="499" spans="1:6" x14ac:dyDescent="0.2">
      <c r="A499" s="17" t="s">
        <v>23</v>
      </c>
      <c r="B499" s="77" t="s">
        <v>210</v>
      </c>
      <c r="C499" s="77" t="s">
        <v>195</v>
      </c>
      <c r="D499" s="78" t="s">
        <v>211</v>
      </c>
      <c r="E499" s="97" t="s">
        <v>63</v>
      </c>
      <c r="F499" s="98"/>
    </row>
    <row r="500" spans="1:6" ht="22.5" x14ac:dyDescent="0.2">
      <c r="A500" s="17" t="s">
        <v>23</v>
      </c>
      <c r="B500" s="77" t="s">
        <v>212</v>
      </c>
      <c r="C500" s="77" t="s">
        <v>195</v>
      </c>
      <c r="D500" s="78" t="s">
        <v>213</v>
      </c>
      <c r="E500" s="97" t="s">
        <v>63</v>
      </c>
      <c r="F500" s="98"/>
    </row>
    <row r="501" spans="1:6" ht="22.5" x14ac:dyDescent="0.2">
      <c r="A501" s="17" t="s">
        <v>23</v>
      </c>
      <c r="B501" s="77" t="s">
        <v>214</v>
      </c>
      <c r="C501" s="77" t="s">
        <v>166</v>
      </c>
      <c r="D501" s="78" t="s">
        <v>215</v>
      </c>
      <c r="E501" s="97" t="s">
        <v>63</v>
      </c>
      <c r="F501" s="98"/>
    </row>
    <row r="502" spans="1:6" ht="22.5" x14ac:dyDescent="0.2">
      <c r="A502" s="17" t="s">
        <v>23</v>
      </c>
      <c r="B502" s="77" t="s">
        <v>216</v>
      </c>
      <c r="C502" s="77" t="s">
        <v>166</v>
      </c>
      <c r="D502" s="78" t="s">
        <v>217</v>
      </c>
      <c r="E502" s="97" t="s">
        <v>63</v>
      </c>
      <c r="F502" s="98"/>
    </row>
    <row r="503" spans="1:6" ht="22.5" x14ac:dyDescent="0.2">
      <c r="A503" s="17" t="s">
        <v>23</v>
      </c>
      <c r="B503" s="77" t="s">
        <v>218</v>
      </c>
      <c r="C503" s="77" t="s">
        <v>166</v>
      </c>
      <c r="D503" s="78" t="s">
        <v>219</v>
      </c>
      <c r="E503" s="97" t="s">
        <v>63</v>
      </c>
      <c r="F503" s="98"/>
    </row>
    <row r="504" spans="1:6" x14ac:dyDescent="0.2">
      <c r="A504" s="17" t="s">
        <v>23</v>
      </c>
      <c r="B504" s="77" t="s">
        <v>220</v>
      </c>
      <c r="C504" s="94" t="s">
        <v>87</v>
      </c>
      <c r="D504" s="96" t="s">
        <v>221</v>
      </c>
      <c r="E504" s="97" t="s">
        <v>63</v>
      </c>
      <c r="F504" s="98"/>
    </row>
    <row r="505" spans="1:6" ht="45" x14ac:dyDescent="0.2">
      <c r="A505" s="17" t="s">
        <v>23</v>
      </c>
      <c r="B505" s="77" t="s">
        <v>222</v>
      </c>
      <c r="C505" s="77" t="s">
        <v>223</v>
      </c>
      <c r="D505" s="78" t="s">
        <v>224</v>
      </c>
      <c r="E505" s="97" t="s">
        <v>63</v>
      </c>
      <c r="F505" s="98"/>
    </row>
  </sheetData>
  <mergeCells count="515">
    <mergeCell ref="A1:B3"/>
    <mergeCell ref="C1:E1"/>
    <mergeCell ref="C2:E3"/>
    <mergeCell ref="A4:A5"/>
    <mergeCell ref="B4:B5"/>
    <mergeCell ref="C4:C5"/>
    <mergeCell ref="D4:D5"/>
    <mergeCell ref="E4:F5"/>
    <mergeCell ref="E12:F12"/>
    <mergeCell ref="E13:F13"/>
    <mergeCell ref="E14:F14"/>
    <mergeCell ref="E15:F15"/>
    <mergeCell ref="E16:F16"/>
    <mergeCell ref="E17:F17"/>
    <mergeCell ref="E6:F6"/>
    <mergeCell ref="E7:F7"/>
    <mergeCell ref="E8:F8"/>
    <mergeCell ref="E9:F9"/>
    <mergeCell ref="E10:F10"/>
    <mergeCell ref="E11:F11"/>
    <mergeCell ref="E28:F28"/>
    <mergeCell ref="E29:F29"/>
    <mergeCell ref="E30:F30"/>
    <mergeCell ref="E31:F31"/>
    <mergeCell ref="E32:F32"/>
    <mergeCell ref="E33:F33"/>
    <mergeCell ref="E18:F18"/>
    <mergeCell ref="E19:F19"/>
    <mergeCell ref="E24:F24"/>
    <mergeCell ref="E25:F25"/>
    <mergeCell ref="E26:F26"/>
    <mergeCell ref="E27:F27"/>
    <mergeCell ref="E20:F20"/>
    <mergeCell ref="E21:F21"/>
    <mergeCell ref="E22:F22"/>
    <mergeCell ref="E23:F23"/>
    <mergeCell ref="E41:F41"/>
    <mergeCell ref="E42:F42"/>
    <mergeCell ref="E43:F43"/>
    <mergeCell ref="E44:F44"/>
    <mergeCell ref="E45:F45"/>
    <mergeCell ref="E46:F46"/>
    <mergeCell ref="E34:F34"/>
    <mergeCell ref="E35:F35"/>
    <mergeCell ref="E36:F36"/>
    <mergeCell ref="E37:F37"/>
    <mergeCell ref="E38:F38"/>
    <mergeCell ref="E40:F40"/>
    <mergeCell ref="E51:F51"/>
    <mergeCell ref="E52:F52"/>
    <mergeCell ref="E53:F53"/>
    <mergeCell ref="E54:F54"/>
    <mergeCell ref="E55:F55"/>
    <mergeCell ref="E56:F56"/>
    <mergeCell ref="E47:F47"/>
    <mergeCell ref="E48:F48"/>
    <mergeCell ref="E49:F49"/>
    <mergeCell ref="E50:F50"/>
    <mergeCell ref="E63:F63"/>
    <mergeCell ref="E64:F64"/>
    <mergeCell ref="E65:F65"/>
    <mergeCell ref="E66:F66"/>
    <mergeCell ref="E67:F67"/>
    <mergeCell ref="E68:F68"/>
    <mergeCell ref="E57:F57"/>
    <mergeCell ref="E58:F58"/>
    <mergeCell ref="E59:F59"/>
    <mergeCell ref="E60:F60"/>
    <mergeCell ref="E61:F61"/>
    <mergeCell ref="E62:F62"/>
    <mergeCell ref="E75:F75"/>
    <mergeCell ref="E76:F76"/>
    <mergeCell ref="E77:F77"/>
    <mergeCell ref="E78:F78"/>
    <mergeCell ref="E79:F79"/>
    <mergeCell ref="E80:F80"/>
    <mergeCell ref="E69:F69"/>
    <mergeCell ref="E70:F70"/>
    <mergeCell ref="E71:F71"/>
    <mergeCell ref="E72:F72"/>
    <mergeCell ref="E73:F73"/>
    <mergeCell ref="E74:F74"/>
    <mergeCell ref="E87:F87"/>
    <mergeCell ref="E88:F88"/>
    <mergeCell ref="E89:F89"/>
    <mergeCell ref="E90:F90"/>
    <mergeCell ref="E91:F91"/>
    <mergeCell ref="E92:F92"/>
    <mergeCell ref="E81:F81"/>
    <mergeCell ref="E82:F82"/>
    <mergeCell ref="E83:F83"/>
    <mergeCell ref="E84:F84"/>
    <mergeCell ref="E85:F85"/>
    <mergeCell ref="E86:F86"/>
    <mergeCell ref="E99:F99"/>
    <mergeCell ref="E100:F100"/>
    <mergeCell ref="E101:F101"/>
    <mergeCell ref="E102:F102"/>
    <mergeCell ref="E103:F103"/>
    <mergeCell ref="E104:F104"/>
    <mergeCell ref="E93:F93"/>
    <mergeCell ref="E94:F94"/>
    <mergeCell ref="E95:F95"/>
    <mergeCell ref="E96:F96"/>
    <mergeCell ref="E97:F97"/>
    <mergeCell ref="E98:F98"/>
    <mergeCell ref="E111:F111"/>
    <mergeCell ref="E112:F112"/>
    <mergeCell ref="E113:F113"/>
    <mergeCell ref="E114:F114"/>
    <mergeCell ref="E115:F115"/>
    <mergeCell ref="E116:F116"/>
    <mergeCell ref="E105:F105"/>
    <mergeCell ref="E106:F106"/>
    <mergeCell ref="E107:F107"/>
    <mergeCell ref="E108:F108"/>
    <mergeCell ref="E109:F109"/>
    <mergeCell ref="E110:F110"/>
    <mergeCell ref="E123:F123"/>
    <mergeCell ref="E124:F124"/>
    <mergeCell ref="E125:F125"/>
    <mergeCell ref="E126:F126"/>
    <mergeCell ref="E127:F127"/>
    <mergeCell ref="E128:F128"/>
    <mergeCell ref="E117:F117"/>
    <mergeCell ref="E118:F118"/>
    <mergeCell ref="E119:F119"/>
    <mergeCell ref="E120:F120"/>
    <mergeCell ref="E121:F121"/>
    <mergeCell ref="E122:F122"/>
    <mergeCell ref="E135:F135"/>
    <mergeCell ref="E136:F136"/>
    <mergeCell ref="E137:F137"/>
    <mergeCell ref="E138:F138"/>
    <mergeCell ref="E139:F139"/>
    <mergeCell ref="E129:F129"/>
    <mergeCell ref="E130:F130"/>
    <mergeCell ref="E131:F131"/>
    <mergeCell ref="E132:F132"/>
    <mergeCell ref="E133:F133"/>
    <mergeCell ref="E134:F134"/>
    <mergeCell ref="E145:F145"/>
    <mergeCell ref="E146:F146"/>
    <mergeCell ref="E147:F147"/>
    <mergeCell ref="E148:F148"/>
    <mergeCell ref="E149:F149"/>
    <mergeCell ref="E150:F150"/>
    <mergeCell ref="E140:F140"/>
    <mergeCell ref="E141:F141"/>
    <mergeCell ref="E142:F142"/>
    <mergeCell ref="E143:F143"/>
    <mergeCell ref="E144:F144"/>
    <mergeCell ref="E157:F157"/>
    <mergeCell ref="E158:F158"/>
    <mergeCell ref="E159:F159"/>
    <mergeCell ref="E160:F160"/>
    <mergeCell ref="E161:F161"/>
    <mergeCell ref="E162:F162"/>
    <mergeCell ref="E151:F151"/>
    <mergeCell ref="E152:F152"/>
    <mergeCell ref="E153:F153"/>
    <mergeCell ref="E154:F154"/>
    <mergeCell ref="E155:F155"/>
    <mergeCell ref="E156:F156"/>
    <mergeCell ref="E169:F169"/>
    <mergeCell ref="E170:F170"/>
    <mergeCell ref="E171:F171"/>
    <mergeCell ref="E172:F172"/>
    <mergeCell ref="E173:F173"/>
    <mergeCell ref="E174:F174"/>
    <mergeCell ref="E163:F163"/>
    <mergeCell ref="E164:F164"/>
    <mergeCell ref="E165:F165"/>
    <mergeCell ref="E166:F166"/>
    <mergeCell ref="E167:F167"/>
    <mergeCell ref="E168:F168"/>
    <mergeCell ref="E180:F180"/>
    <mergeCell ref="E181:F181"/>
    <mergeCell ref="E182:F182"/>
    <mergeCell ref="E183:F183"/>
    <mergeCell ref="E184:F184"/>
    <mergeCell ref="E175:F175"/>
    <mergeCell ref="E176:F176"/>
    <mergeCell ref="E177:F177"/>
    <mergeCell ref="E178:F178"/>
    <mergeCell ref="E179:F179"/>
    <mergeCell ref="E190:F190"/>
    <mergeCell ref="E191:F191"/>
    <mergeCell ref="E192:F192"/>
    <mergeCell ref="E193:F193"/>
    <mergeCell ref="E194:F194"/>
    <mergeCell ref="E195:F195"/>
    <mergeCell ref="E185:F185"/>
    <mergeCell ref="E186:F186"/>
    <mergeCell ref="E187:F187"/>
    <mergeCell ref="E188:F188"/>
    <mergeCell ref="E189:F189"/>
    <mergeCell ref="E199:F199"/>
    <mergeCell ref="E200:F200"/>
    <mergeCell ref="E201:F201"/>
    <mergeCell ref="E202:F202"/>
    <mergeCell ref="E203:F203"/>
    <mergeCell ref="E204:F204"/>
    <mergeCell ref="E197:F197"/>
    <mergeCell ref="E198:F198"/>
    <mergeCell ref="E196:F196"/>
    <mergeCell ref="E211:F211"/>
    <mergeCell ref="E212:F212"/>
    <mergeCell ref="E213:F213"/>
    <mergeCell ref="E214:F214"/>
    <mergeCell ref="E215:F215"/>
    <mergeCell ref="E216:F216"/>
    <mergeCell ref="E205:F205"/>
    <mergeCell ref="E206:F206"/>
    <mergeCell ref="E207:F207"/>
    <mergeCell ref="E208:F208"/>
    <mergeCell ref="E209:F209"/>
    <mergeCell ref="E210:F210"/>
    <mergeCell ref="E223:F223"/>
    <mergeCell ref="E224:F224"/>
    <mergeCell ref="E225:F225"/>
    <mergeCell ref="E226:F226"/>
    <mergeCell ref="E227:F227"/>
    <mergeCell ref="E217:F217"/>
    <mergeCell ref="E218:F218"/>
    <mergeCell ref="E219:F219"/>
    <mergeCell ref="E220:F220"/>
    <mergeCell ref="E221:F221"/>
    <mergeCell ref="E222:F222"/>
    <mergeCell ref="E233:F233"/>
    <mergeCell ref="E234:F234"/>
    <mergeCell ref="E235:F235"/>
    <mergeCell ref="E236:F236"/>
    <mergeCell ref="E237:F237"/>
    <mergeCell ref="E238:F238"/>
    <mergeCell ref="E228:F228"/>
    <mergeCell ref="E229:F229"/>
    <mergeCell ref="E230:F230"/>
    <mergeCell ref="E231:F231"/>
    <mergeCell ref="E232:F232"/>
    <mergeCell ref="E245:F245"/>
    <mergeCell ref="E246:F246"/>
    <mergeCell ref="E247:F247"/>
    <mergeCell ref="E248:F248"/>
    <mergeCell ref="E249:F249"/>
    <mergeCell ref="E250:F250"/>
    <mergeCell ref="E239:F239"/>
    <mergeCell ref="E240:F240"/>
    <mergeCell ref="E241:F241"/>
    <mergeCell ref="E242:F242"/>
    <mergeCell ref="E243:F243"/>
    <mergeCell ref="E244:F244"/>
    <mergeCell ref="E258:F258"/>
    <mergeCell ref="E259:F259"/>
    <mergeCell ref="E260:F260"/>
    <mergeCell ref="E261:F261"/>
    <mergeCell ref="E262:F262"/>
    <mergeCell ref="E263:F263"/>
    <mergeCell ref="E251:F251"/>
    <mergeCell ref="E252:F252"/>
    <mergeCell ref="E253:F253"/>
    <mergeCell ref="E254:F254"/>
    <mergeCell ref="E255:F255"/>
    <mergeCell ref="E256:F256"/>
    <mergeCell ref="E257:F257"/>
    <mergeCell ref="E280:F280"/>
    <mergeCell ref="E281:F281"/>
    <mergeCell ref="E270:F270"/>
    <mergeCell ref="E271:F271"/>
    <mergeCell ref="E272:F272"/>
    <mergeCell ref="E273:F273"/>
    <mergeCell ref="E274:F274"/>
    <mergeCell ref="E275:F275"/>
    <mergeCell ref="E264:F264"/>
    <mergeCell ref="E265:F265"/>
    <mergeCell ref="E266:F266"/>
    <mergeCell ref="E267:F267"/>
    <mergeCell ref="E268:F268"/>
    <mergeCell ref="E269:F269"/>
    <mergeCell ref="B47:B51"/>
    <mergeCell ref="B80:B82"/>
    <mergeCell ref="E313:F313"/>
    <mergeCell ref="E314:F314"/>
    <mergeCell ref="E306:F306"/>
    <mergeCell ref="E307:F307"/>
    <mergeCell ref="E308:F308"/>
    <mergeCell ref="E309:F309"/>
    <mergeCell ref="E310:F310"/>
    <mergeCell ref="E311:F311"/>
    <mergeCell ref="E300:F300"/>
    <mergeCell ref="E301:F301"/>
    <mergeCell ref="E302:F302"/>
    <mergeCell ref="E303:F303"/>
    <mergeCell ref="E304:F304"/>
    <mergeCell ref="E305:F305"/>
    <mergeCell ref="E294:F294"/>
    <mergeCell ref="E295:F295"/>
    <mergeCell ref="E296:F296"/>
    <mergeCell ref="E297:F297"/>
    <mergeCell ref="E298:F298"/>
    <mergeCell ref="E299:F299"/>
    <mergeCell ref="E288:F288"/>
    <mergeCell ref="E289:F289"/>
    <mergeCell ref="E321:F321"/>
    <mergeCell ref="E322:F322"/>
    <mergeCell ref="E39:F39"/>
    <mergeCell ref="E315:F315"/>
    <mergeCell ref="E316:F316"/>
    <mergeCell ref="E317:F317"/>
    <mergeCell ref="E318:F318"/>
    <mergeCell ref="E319:F319"/>
    <mergeCell ref="E320:F320"/>
    <mergeCell ref="E312:F312"/>
    <mergeCell ref="E290:F290"/>
    <mergeCell ref="E291:F291"/>
    <mergeCell ref="E292:F292"/>
    <mergeCell ref="E293:F293"/>
    <mergeCell ref="E282:F282"/>
    <mergeCell ref="E283:F283"/>
    <mergeCell ref="E284:F284"/>
    <mergeCell ref="E285:F285"/>
    <mergeCell ref="E286:F286"/>
    <mergeCell ref="E287:F287"/>
    <mergeCell ref="E276:F276"/>
    <mergeCell ref="E277:F277"/>
    <mergeCell ref="E278:F278"/>
    <mergeCell ref="E279:F279"/>
    <mergeCell ref="E337:F337"/>
    <mergeCell ref="E338:F338"/>
    <mergeCell ref="E339:F339"/>
    <mergeCell ref="E340:F340"/>
    <mergeCell ref="E341:F341"/>
    <mergeCell ref="D185:D187"/>
    <mergeCell ref="D188:D189"/>
    <mergeCell ref="D190:D191"/>
    <mergeCell ref="D192:D194"/>
    <mergeCell ref="D195:D196"/>
    <mergeCell ref="E335:F335"/>
    <mergeCell ref="E336:F336"/>
    <mergeCell ref="E329:F329"/>
    <mergeCell ref="E330:F330"/>
    <mergeCell ref="E331:F331"/>
    <mergeCell ref="E332:F332"/>
    <mergeCell ref="E333:F333"/>
    <mergeCell ref="E334:F334"/>
    <mergeCell ref="E323:F323"/>
    <mergeCell ref="E324:F324"/>
    <mergeCell ref="E325:F325"/>
    <mergeCell ref="E326:F326"/>
    <mergeCell ref="E327:F327"/>
    <mergeCell ref="E328:F328"/>
    <mergeCell ref="E347:F347"/>
    <mergeCell ref="E348:F348"/>
    <mergeCell ref="E349:F349"/>
    <mergeCell ref="E350:F350"/>
    <mergeCell ref="E351:F351"/>
    <mergeCell ref="E352:F352"/>
    <mergeCell ref="E342:F342"/>
    <mergeCell ref="E343:F343"/>
    <mergeCell ref="E344:F344"/>
    <mergeCell ref="E345:F345"/>
    <mergeCell ref="E346:F346"/>
    <mergeCell ref="E359:F359"/>
    <mergeCell ref="E360:F360"/>
    <mergeCell ref="E361:F361"/>
    <mergeCell ref="E362:F362"/>
    <mergeCell ref="E363:F363"/>
    <mergeCell ref="E364:F364"/>
    <mergeCell ref="E353:F353"/>
    <mergeCell ref="E354:F354"/>
    <mergeCell ref="E355:F355"/>
    <mergeCell ref="E356:F356"/>
    <mergeCell ref="E357:F357"/>
    <mergeCell ref="E358:F358"/>
    <mergeCell ref="E371:F371"/>
    <mergeCell ref="E372:F372"/>
    <mergeCell ref="E373:F373"/>
    <mergeCell ref="E374:F374"/>
    <mergeCell ref="E375:F375"/>
    <mergeCell ref="E376:F376"/>
    <mergeCell ref="E365:F365"/>
    <mergeCell ref="E366:F366"/>
    <mergeCell ref="E367:F367"/>
    <mergeCell ref="E368:F368"/>
    <mergeCell ref="E369:F369"/>
    <mergeCell ref="E370:F370"/>
    <mergeCell ref="E383:F383"/>
    <mergeCell ref="E384:F384"/>
    <mergeCell ref="E385:F385"/>
    <mergeCell ref="E386:F386"/>
    <mergeCell ref="E387:F387"/>
    <mergeCell ref="E388:F388"/>
    <mergeCell ref="E377:F377"/>
    <mergeCell ref="E378:F378"/>
    <mergeCell ref="E379:F379"/>
    <mergeCell ref="E380:F380"/>
    <mergeCell ref="E381:F381"/>
    <mergeCell ref="E382:F382"/>
    <mergeCell ref="E395:F395"/>
    <mergeCell ref="E396:F396"/>
    <mergeCell ref="E397:F397"/>
    <mergeCell ref="E398:F398"/>
    <mergeCell ref="E399:F399"/>
    <mergeCell ref="E400:F400"/>
    <mergeCell ref="E389:F389"/>
    <mergeCell ref="E390:F390"/>
    <mergeCell ref="E391:F391"/>
    <mergeCell ref="E392:F392"/>
    <mergeCell ref="E393:F393"/>
    <mergeCell ref="E394:F394"/>
    <mergeCell ref="E407:F407"/>
    <mergeCell ref="E408:F408"/>
    <mergeCell ref="E409:F409"/>
    <mergeCell ref="E410:F410"/>
    <mergeCell ref="E411:F411"/>
    <mergeCell ref="E412:F412"/>
    <mergeCell ref="E401:F401"/>
    <mergeCell ref="E402:F402"/>
    <mergeCell ref="E403:F403"/>
    <mergeCell ref="E404:F404"/>
    <mergeCell ref="E405:F405"/>
    <mergeCell ref="E406:F406"/>
    <mergeCell ref="E419:F419"/>
    <mergeCell ref="E420:F420"/>
    <mergeCell ref="E421:F421"/>
    <mergeCell ref="E422:F422"/>
    <mergeCell ref="E423:F423"/>
    <mergeCell ref="E424:F424"/>
    <mergeCell ref="E413:F413"/>
    <mergeCell ref="E414:F414"/>
    <mergeCell ref="E415:F415"/>
    <mergeCell ref="E416:F416"/>
    <mergeCell ref="E417:F417"/>
    <mergeCell ref="E418:F418"/>
    <mergeCell ref="E431:F431"/>
    <mergeCell ref="E432:F432"/>
    <mergeCell ref="E433:F433"/>
    <mergeCell ref="E434:F434"/>
    <mergeCell ref="E435:F435"/>
    <mergeCell ref="E436:F436"/>
    <mergeCell ref="E425:F425"/>
    <mergeCell ref="E426:F426"/>
    <mergeCell ref="E427:F427"/>
    <mergeCell ref="E428:F428"/>
    <mergeCell ref="E429:F429"/>
    <mergeCell ref="E430:F430"/>
    <mergeCell ref="E449:F449"/>
    <mergeCell ref="E443:F443"/>
    <mergeCell ref="E444:F444"/>
    <mergeCell ref="E445:F445"/>
    <mergeCell ref="E446:F446"/>
    <mergeCell ref="E447:F447"/>
    <mergeCell ref="E448:F448"/>
    <mergeCell ref="E437:F437"/>
    <mergeCell ref="E438:F438"/>
    <mergeCell ref="E439:F439"/>
    <mergeCell ref="E440:F440"/>
    <mergeCell ref="E441:F441"/>
    <mergeCell ref="E442:F442"/>
    <mergeCell ref="E450:F450"/>
    <mergeCell ref="E451:F451"/>
    <mergeCell ref="E452:F452"/>
    <mergeCell ref="E453:F453"/>
    <mergeCell ref="E454:F454"/>
    <mergeCell ref="E455:F455"/>
    <mergeCell ref="E456:F456"/>
    <mergeCell ref="E457:F457"/>
    <mergeCell ref="E471:F471"/>
    <mergeCell ref="E470:F470"/>
    <mergeCell ref="E469:F469"/>
    <mergeCell ref="E468:F468"/>
    <mergeCell ref="E467:F467"/>
    <mergeCell ref="E466:F466"/>
    <mergeCell ref="E464:F464"/>
    <mergeCell ref="E465:F465"/>
    <mergeCell ref="E458:F458"/>
    <mergeCell ref="E459:F459"/>
    <mergeCell ref="E460:F460"/>
    <mergeCell ref="E462:F462"/>
    <mergeCell ref="E461:F461"/>
    <mergeCell ref="E463:F463"/>
    <mergeCell ref="E472:F472"/>
    <mergeCell ref="E473:F473"/>
    <mergeCell ref="E474:F474"/>
    <mergeCell ref="E475:F475"/>
    <mergeCell ref="E476:F476"/>
    <mergeCell ref="E477:F477"/>
    <mergeCell ref="E478:F478"/>
    <mergeCell ref="E479:F479"/>
    <mergeCell ref="E480:F480"/>
    <mergeCell ref="E482:F482"/>
    <mergeCell ref="E481:F481"/>
    <mergeCell ref="E483:F483"/>
    <mergeCell ref="E484:F484"/>
    <mergeCell ref="E485:F485"/>
    <mergeCell ref="E486:F486"/>
    <mergeCell ref="E487:F487"/>
    <mergeCell ref="E504:F504"/>
    <mergeCell ref="E503:F503"/>
    <mergeCell ref="E505:F505"/>
    <mergeCell ref="E488:F488"/>
    <mergeCell ref="E489:F489"/>
    <mergeCell ref="E490:F490"/>
    <mergeCell ref="E491:F491"/>
    <mergeCell ref="E492:F492"/>
    <mergeCell ref="E493:F493"/>
    <mergeCell ref="E494:F494"/>
    <mergeCell ref="E496:F496"/>
    <mergeCell ref="E497:F497"/>
    <mergeCell ref="E495:F495"/>
    <mergeCell ref="E498:F498"/>
    <mergeCell ref="E499:F499"/>
    <mergeCell ref="E500:F500"/>
    <mergeCell ref="E501:F501"/>
    <mergeCell ref="E502:F502"/>
  </mergeCells>
  <hyperlinks>
    <hyperlink ref="B333" r:id="rId1" display="https://www.funcionpublica.gov.co/eva/gestornormativo/norma.php?i=73593" xr:uid="{00000000-0004-0000-0000-000000000000}"/>
    <hyperlink ref="B335" r:id="rId2" location="1083" display="https://www.funcionpublica.gov.co/eva/gestornormativo/norma.php?i=62866 - 1083" xr:uid="{00000000-0004-0000-00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Computer</dc:creator>
  <cp:lastModifiedBy>Patricia Aranza</cp:lastModifiedBy>
  <cp:lastPrinted>2012-01-29T21:32:12Z</cp:lastPrinted>
  <dcterms:created xsi:type="dcterms:W3CDTF">2008-12-22T05:44:01Z</dcterms:created>
  <dcterms:modified xsi:type="dcterms:W3CDTF">2023-09-14T14:47:53Z</dcterms:modified>
</cp:coreProperties>
</file>